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056" i="1" l="1"/>
  <c r="C1056" i="1"/>
  <c r="G1054" i="1"/>
  <c r="G1058" i="1" s="1"/>
  <c r="C1054" i="1"/>
  <c r="C1058" i="1" s="1"/>
  <c r="G1052" i="1"/>
  <c r="F1050" i="1"/>
  <c r="F1054" i="1" s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18" i="1"/>
  <c r="E1012" i="1"/>
  <c r="E1054" i="1" s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6" i="1"/>
  <c r="G1014" i="1" s="1"/>
  <c r="E996" i="1"/>
  <c r="E1056" i="1" s="1"/>
  <c r="G987" i="1"/>
  <c r="F987" i="1"/>
  <c r="E987" i="1"/>
  <c r="F977" i="1"/>
  <c r="E977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3" i="1"/>
  <c r="G775" i="1" s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773" i="1" s="1"/>
  <c r="G694" i="1"/>
  <c r="E694" i="1"/>
  <c r="E692" i="1"/>
  <c r="G687" i="1"/>
  <c r="G685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E659" i="1"/>
  <c r="G657" i="1"/>
  <c r="G652" i="1"/>
  <c r="F652" i="1"/>
  <c r="E652" i="1"/>
  <c r="F629" i="1"/>
  <c r="E629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629" i="1" s="1"/>
  <c r="G631" i="1" s="1"/>
  <c r="G568" i="1"/>
  <c r="G562" i="1"/>
  <c r="F562" i="1"/>
  <c r="E562" i="1"/>
  <c r="G551" i="1"/>
  <c r="F551" i="1"/>
  <c r="E551" i="1"/>
  <c r="F533" i="1"/>
  <c r="E533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33" i="1" s="1"/>
  <c r="E513" i="1"/>
  <c r="G511" i="1"/>
  <c r="G510" i="1"/>
  <c r="G509" i="1"/>
  <c r="G513" i="1" s="1"/>
  <c r="F504" i="1"/>
  <c r="E504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504" i="1" s="1"/>
  <c r="F478" i="1"/>
  <c r="E478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78" i="1" s="1"/>
  <c r="E423" i="1"/>
  <c r="G421" i="1"/>
  <c r="G420" i="1"/>
  <c r="G419" i="1"/>
  <c r="G423" i="1" s="1"/>
  <c r="F413" i="1"/>
  <c r="E413" i="1"/>
  <c r="G394" i="1"/>
  <c r="G413" i="1" s="1"/>
  <c r="G415" i="1" s="1"/>
  <c r="G383" i="1"/>
  <c r="F383" i="1"/>
  <c r="F1056" i="1" s="1"/>
  <c r="E383" i="1"/>
  <c r="G373" i="1"/>
  <c r="G375" i="1" s="1"/>
  <c r="E373" i="1"/>
  <c r="G313" i="1"/>
  <c r="F313" i="1"/>
  <c r="F373" i="1" s="1"/>
  <c r="G305" i="1"/>
  <c r="G307" i="1" s="1"/>
  <c r="F305" i="1"/>
  <c r="E305" i="1"/>
  <c r="F264" i="1"/>
  <c r="E264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64" i="1" s="1"/>
  <c r="F236" i="1"/>
  <c r="G238" i="1" s="1"/>
  <c r="E236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36" i="1" s="1"/>
  <c r="E212" i="1"/>
  <c r="G210" i="1"/>
  <c r="G212" i="1" s="1"/>
  <c r="G209" i="1"/>
  <c r="G204" i="1"/>
  <c r="F204" i="1"/>
  <c r="E204" i="1"/>
  <c r="G167" i="1"/>
  <c r="G169" i="1" s="1"/>
  <c r="F167" i="1"/>
  <c r="E167" i="1"/>
  <c r="E116" i="1"/>
  <c r="G107" i="1"/>
  <c r="F107" i="1"/>
  <c r="E107" i="1"/>
  <c r="F76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76" i="1" s="1"/>
  <c r="E1058" i="1" l="1"/>
  <c r="F1058" i="1"/>
  <c r="G480" i="1"/>
  <c r="G535" i="1"/>
  <c r="G977" i="1"/>
</calcChain>
</file>

<file path=xl/sharedStrings.xml><?xml version="1.0" encoding="utf-8"?>
<sst xmlns="http://schemas.openxmlformats.org/spreadsheetml/2006/main" count="3754" uniqueCount="1726">
  <si>
    <t>OMPRAKASH DEORA PEOPLES CO OP BANK LTD HIGNOLI</t>
  </si>
  <si>
    <t>DEAF ACCOUNT LIST AS ON 31.12.2019</t>
  </si>
  <si>
    <t>HINGOLI</t>
  </si>
  <si>
    <t>Sr.No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</si>
  <si>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</si>
  <si>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</si>
  <si>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</si>
  <si>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</si>
  <si>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</si>
  <si>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</si>
  <si>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</si>
  <si>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</si>
  <si>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SB/GEN/2896</t>
  </si>
  <si>
    <t>GHUGE DNYNBA MAHDEORAO</t>
  </si>
  <si>
    <t>31/Dec/2019 12:00:00 AM</t>
  </si>
  <si>
    <t>SB-GENERAL</t>
  </si>
  <si>
    <t>SB/GEN/4692</t>
  </si>
  <si>
    <t>DHULDHULE MAHENDRA KABIRA</t>
  </si>
  <si>
    <t>SB/GEN/4679</t>
  </si>
  <si>
    <t>SY.ATIQUEE SO SY.HABEEB</t>
  </si>
  <si>
    <t>SB/GEN/2743</t>
  </si>
  <si>
    <t>ZANZARI RAJESH KISHANLAL</t>
  </si>
  <si>
    <t>SB/GEN/2607</t>
  </si>
  <si>
    <t>SHUKLA MANOJKUMAR OMPRAKASH</t>
  </si>
  <si>
    <t>SB/GEN/2161</t>
  </si>
  <si>
    <t>MUNDADA PRASHANT GOVINDLALJI</t>
  </si>
  <si>
    <t>SB/GEN/1456</t>
  </si>
  <si>
    <t>ALMAS MOHD.SALIM M.G</t>
  </si>
  <si>
    <t>SB/GEN/1136</t>
  </si>
  <si>
    <t>KAPRATWAR BANOJ SUDHAKARAO</t>
  </si>
  <si>
    <t>SB/GEN/932</t>
  </si>
  <si>
    <t>MAHAJAN KANCHAN DEVRAO</t>
  </si>
  <si>
    <t>SB/GEN/415</t>
  </si>
  <si>
    <t>BANGAR SHESHRAO KISHANRAO</t>
  </si>
  <si>
    <t>SB/GEN/310</t>
  </si>
  <si>
    <t>SK.CHOTE SK.CHANDU PYARALE</t>
  </si>
  <si>
    <t>SB/GEN/4848</t>
  </si>
  <si>
    <t>KURWADE DYNANOBA NAMDEO</t>
  </si>
  <si>
    <t>SB/GEN/4406</t>
  </si>
  <si>
    <t>GIRI SOW.JIJABAI VISHWANATH</t>
  </si>
  <si>
    <t>SB/GEN/8246</t>
  </si>
  <si>
    <t>DESHMUKH RAMRAO DEVIDASRAO</t>
  </si>
  <si>
    <t>SB/GEN/8221</t>
  </si>
  <si>
    <t>SYED SAJID SYD BABOO</t>
  </si>
  <si>
    <t>SB/GEN/8215</t>
  </si>
  <si>
    <t>SHAIKH SABER ABDUL SATTAR</t>
  </si>
  <si>
    <t>SB/GEN/8113</t>
  </si>
  <si>
    <t>RODGE BHIKAJI ANANDRAO</t>
  </si>
  <si>
    <t>SB/GEN/8103</t>
  </si>
  <si>
    <t>KUBADE SHANKAR LAHANUJI</t>
  </si>
  <si>
    <t>SB/GEN/8275</t>
  </si>
  <si>
    <t>HOKARNE RAJKUMAR RAMESHAPPA</t>
  </si>
  <si>
    <t>SB/GEN/8280</t>
  </si>
  <si>
    <t>TERKAR KHANDESHWAR NAGORAO</t>
  </si>
  <si>
    <t>SB/GEN/8292</t>
  </si>
  <si>
    <t>GHUGE PUSHPLATA RAMRAO</t>
  </si>
  <si>
    <t>SB/GEN/8360</t>
  </si>
  <si>
    <t>POLE KAWERIBAI VILAS</t>
  </si>
  <si>
    <t>SB/GEN/8408</t>
  </si>
  <si>
    <t>SYD RAZZAQ SYD ISAQ</t>
  </si>
  <si>
    <t>SB/GEN/8424</t>
  </si>
  <si>
    <t>VYAVHARE PRABHAKAR VISHWANATH</t>
  </si>
  <si>
    <t>SB/GEN/8448</t>
  </si>
  <si>
    <t>SK ATIK SK KHALIL</t>
  </si>
  <si>
    <t>SB/GEN/8454</t>
  </si>
  <si>
    <t>KATKAR NITIN BALIRAM</t>
  </si>
  <si>
    <t>SB/GEN/8433</t>
  </si>
  <si>
    <t>BHISE PARVATI SHAMRAO</t>
  </si>
  <si>
    <t>SB/GEN/8439</t>
  </si>
  <si>
    <t>BHOSALE VITTHAL RAMRAO</t>
  </si>
  <si>
    <t>SB/GEN/8464</t>
  </si>
  <si>
    <t>JAIN INDUMATI SHERNIK</t>
  </si>
  <si>
    <t>SB/GEN/8494</t>
  </si>
  <si>
    <t>R.SUBRAMANYAM PRASAD</t>
  </si>
  <si>
    <t>SB/GEN/8487</t>
  </si>
  <si>
    <t>SAVALE PRAKASH PRALADRAO</t>
  </si>
  <si>
    <t>SB/GEN/8485</t>
  </si>
  <si>
    <t>PATIL SUNITA RAVINDRA</t>
  </si>
  <si>
    <t>SB/GEN/8500</t>
  </si>
  <si>
    <t>MULE UTTAM BHIMRAO</t>
  </si>
  <si>
    <t>SB/GEN/8472</t>
  </si>
  <si>
    <t>KHORNE NARMDABAI VITHAL</t>
  </si>
  <si>
    <t>SB/GEN/8471</t>
  </si>
  <si>
    <t>AMBHORE VITHAL RAMJI</t>
  </si>
  <si>
    <t>SB/GEN/8469</t>
  </si>
  <si>
    <t>RATHOD DIGAMBAR LOKCHAND</t>
  </si>
  <si>
    <t>SB/GEN/8513</t>
  </si>
  <si>
    <t>RASHIDABI MOHAMMAD JAHAGIR</t>
  </si>
  <si>
    <t>SB/GEN/8517</t>
  </si>
  <si>
    <t>SHINDE KAILASH VITTHALRAO</t>
  </si>
  <si>
    <t>SB/GEN/7992</t>
  </si>
  <si>
    <t>KHILLARI RAMRAO GOVINDRAO</t>
  </si>
  <si>
    <t>SB/GEN/7920</t>
  </si>
  <si>
    <t>LOTHE NAMDEV VITHOBA</t>
  </si>
  <si>
    <t>SB/GEN/7921</t>
  </si>
  <si>
    <t>CHOUDHARI YADAVRAO DEVRAO</t>
  </si>
  <si>
    <t>SB/GEN/7872</t>
  </si>
  <si>
    <t>SK FEROJ SK LAL</t>
  </si>
  <si>
    <t>SB/GEN/7951</t>
  </si>
  <si>
    <t>GUHADE SHRIRAM SAKHARAM</t>
  </si>
  <si>
    <t>SB/GEN/7754</t>
  </si>
  <si>
    <t>WANKHEDE ASHOK KISHAN</t>
  </si>
  <si>
    <t>SB/GEN/7707</t>
  </si>
  <si>
    <t>MORE SATISH NAGORAO</t>
  </si>
  <si>
    <t>SB/GEN/7605</t>
  </si>
  <si>
    <t>KARHALE SAMBHAJI PARASRAM</t>
  </si>
  <si>
    <t>SB/GEN/7527</t>
  </si>
  <si>
    <t>CHAVAN RAWAN SAKRU</t>
  </si>
  <si>
    <t>SB/GEN/7458</t>
  </si>
  <si>
    <t>PATHAN SATTARKHNA RAHIMKHAN</t>
  </si>
  <si>
    <t>SB/GEN/7351</t>
  </si>
  <si>
    <t>SYD. JAWED SYD. MOHAMAD ALI</t>
  </si>
  <si>
    <t>SB/GEN/7418</t>
  </si>
  <si>
    <t>MIRZA BEG ANWAR AHMED BEG</t>
  </si>
  <si>
    <t>SB/GEN/7295</t>
  </si>
  <si>
    <t>PANDE ANAND RAMESHRAO</t>
  </si>
  <si>
    <t>SB/GEN/6493</t>
  </si>
  <si>
    <t>BARGE BALAJI MAHADJI</t>
  </si>
  <si>
    <t>SB/GEN/5993</t>
  </si>
  <si>
    <t>PATHAN IMRANKHAN SAHABAJ</t>
  </si>
  <si>
    <t>SB/GEN/5923</t>
  </si>
  <si>
    <t>CHAVAN SANGEETABAI SHRAVAN</t>
  </si>
  <si>
    <t>SB/GEN/5902</t>
  </si>
  <si>
    <t>SK.KHAJA  SK.RAHIM</t>
  </si>
  <si>
    <t>SB/GEN/5783</t>
  </si>
  <si>
    <t>THORAT ABHANA VITHOBA</t>
  </si>
  <si>
    <t>SB/GEN/7126</t>
  </si>
  <si>
    <t>GAWANDE RAMCHANDRA NIVRATI</t>
  </si>
  <si>
    <t>SB/GEN/7041</t>
  </si>
  <si>
    <t>CHAVAN GAJANAN SAKLAL</t>
  </si>
  <si>
    <t>SB/GEN/6917</t>
  </si>
  <si>
    <t>MANDAVGADE SUDHIR DEVIDASRAO</t>
  </si>
  <si>
    <t>SB/GEN/6658</t>
  </si>
  <si>
    <t>WABLE SHIVAJI DHANAJI</t>
  </si>
  <si>
    <t>SB/GEN/6641</t>
  </si>
  <si>
    <t>RATHOD RATANLAL ZABULAL</t>
  </si>
  <si>
    <t>SB/GEN/6566</t>
  </si>
  <si>
    <t>THOKE SAMBHARAO MAROTI</t>
  </si>
  <si>
    <t>SB/GEN/6321</t>
  </si>
  <si>
    <t>MODAK PANDURANG KHANDOJI</t>
  </si>
  <si>
    <t>SB/GEN/6319</t>
  </si>
  <si>
    <t>NARWADE  GANPATRAO</t>
  </si>
  <si>
    <t>SB/GEN/6224</t>
  </si>
  <si>
    <t>MUNDE  MEENABAI</t>
  </si>
  <si>
    <t>SB/GEN/6057</t>
  </si>
  <si>
    <t>HARAN NAMDEO MAHIPATRAO</t>
  </si>
  <si>
    <t>SB/GEN/5189</t>
  </si>
  <si>
    <t>CHAVAN ANIL DASHRATH</t>
  </si>
  <si>
    <t>SB/GEN/5035</t>
  </si>
  <si>
    <t>WAGHMARE VITTHALRAO KACHRUJI</t>
  </si>
  <si>
    <t>TOTAL</t>
  </si>
  <si>
    <t>AK BALAPUR</t>
  </si>
  <si>
    <t>SB/GEN/3957</t>
  </si>
  <si>
    <t>SHINDE KAILASH MADHAVRAO</t>
  </si>
  <si>
    <t>SB/GEN/4012</t>
  </si>
  <si>
    <t>JADHAV SOW KAMAL LAXMAN</t>
  </si>
  <si>
    <t>SB/GEN/4024</t>
  </si>
  <si>
    <t>KAMBLE VAMAN RAMA</t>
  </si>
  <si>
    <t>SB/GEN/4032</t>
  </si>
  <si>
    <t>TALANKAR KU.UJWALA PRABHAKAR</t>
  </si>
  <si>
    <t>SB/GEN/4124</t>
  </si>
  <si>
    <t>LAKHADE SAMBHAJI PAIKRAO</t>
  </si>
  <si>
    <t>SB/GEN/4146</t>
  </si>
  <si>
    <t>SHAIKH SHABANABI SHAIKH MAHEBUB</t>
  </si>
  <si>
    <t>SB/GEN/4183</t>
  </si>
  <si>
    <t>BAGATE RUPESH GOVINDRAO</t>
  </si>
  <si>
    <t>SB/GEN/3906</t>
  </si>
  <si>
    <t>PATANGE VIKAS ASHOKRAO</t>
  </si>
  <si>
    <t>SB/GEN/3869</t>
  </si>
  <si>
    <t>SURYAVASNHI PRASHANT VISHVANATH</t>
  </si>
  <si>
    <t>SB/GEN/3833</t>
  </si>
  <si>
    <t>BONDHARE SANTOSH SHANKARRAO</t>
  </si>
  <si>
    <t>SB/GEN/3786</t>
  </si>
  <si>
    <t>PATANGE PRADEEPRAO RAJESHWAR</t>
  </si>
  <si>
    <t>SB/GEN/3744</t>
  </si>
  <si>
    <t>JADHAV SUNIL RAMRAO</t>
  </si>
  <si>
    <t>SB/GEN/3652</t>
  </si>
  <si>
    <t>DUDKIKAR SOW MEERABAI</t>
  </si>
  <si>
    <t>SB/GEN/3583</t>
  </si>
  <si>
    <t>MULGIR LALITA VITHALRAO</t>
  </si>
  <si>
    <t>SB/GEN/3577</t>
  </si>
  <si>
    <t>BHAGAT PRAKASH GULABRAO</t>
  </si>
  <si>
    <t>SB/GEN/3376</t>
  </si>
  <si>
    <t>PANPATTE ANKUSH DAMODHARRAO</t>
  </si>
  <si>
    <t>SB/GEN/3285</t>
  </si>
  <si>
    <t>THADAKE MANCHAK MAHAVRAO</t>
  </si>
  <si>
    <t>SB/GEN/3158</t>
  </si>
  <si>
    <t>GODALE BALAJI NAGNATH</t>
  </si>
  <si>
    <t>SB/GEN/2934</t>
  </si>
  <si>
    <t>THOSARE SHIVSHANKAR PUNJAJI</t>
  </si>
  <si>
    <t>SB/GEN/2805</t>
  </si>
  <si>
    <t>MESHRAM JAGDISH RAMCHANDRA</t>
  </si>
  <si>
    <t>SB/GEN/2670</t>
  </si>
  <si>
    <t>GOYANKA KU.MAMTA VIJAYKUMAR</t>
  </si>
  <si>
    <t>SB/GEN/2407</t>
  </si>
  <si>
    <t>JOSHI SHYAMKUMAR TUKARAMPANT</t>
  </si>
  <si>
    <t>SB/GEN/2215</t>
  </si>
  <si>
    <t>SAWANDANKAR SATISH PRABHAKARRAO</t>
  </si>
  <si>
    <t>SB/GEN/1922</t>
  </si>
  <si>
    <t>LAKHADE UTTAM SATWA</t>
  </si>
  <si>
    <t>SB/GEN/1462</t>
  </si>
  <si>
    <t>BIDWAI SATISHKUMAR TUKARAM</t>
  </si>
  <si>
    <t>PARBHANI</t>
  </si>
  <si>
    <t>CA/GEN/6</t>
  </si>
  <si>
    <t>DAWARE OPTICAL</t>
  </si>
  <si>
    <t>CA-GENERAL</t>
  </si>
  <si>
    <t>CA/GEN/1646</t>
  </si>
  <si>
    <t>N.C.T.CYCLE TAX</t>
  </si>
  <si>
    <t>CA/GEN/2141</t>
  </si>
  <si>
    <t>SAI GINNING &amp; PRESSING FACTOR</t>
  </si>
  <si>
    <t>SB/GEN/8836</t>
  </si>
  <si>
    <t>BHANDARE VIJAYABAI PRAKASHRAO</t>
  </si>
  <si>
    <t>SB/GEN/8430</t>
  </si>
  <si>
    <t>DAHALE SAVITA KIRAN</t>
  </si>
  <si>
    <t>SB/GEN/8423</t>
  </si>
  <si>
    <t>BILQUIS BEGUM WO</t>
  </si>
  <si>
    <t>SB/GEN/8231</t>
  </si>
  <si>
    <t>JAILARE DNYANOBA SOPANRAO</t>
  </si>
  <si>
    <t>SB/GEN/8182</t>
  </si>
  <si>
    <t>BIDGAR VITTHAL MUNJABHAU</t>
  </si>
  <si>
    <t>SB/GEN/8149</t>
  </si>
  <si>
    <t>SHAIKH SHAMIM SK.NAZIR</t>
  </si>
  <si>
    <t>SB/GEN/8018</t>
  </si>
  <si>
    <t>MUKKAWAR GANESH SHIVAJI</t>
  </si>
  <si>
    <t>SB/GEN/7805</t>
  </si>
  <si>
    <t>SHAIKH RAFIQ SK.YUSUF</t>
  </si>
  <si>
    <t>SB/GEN/7112</t>
  </si>
  <si>
    <t>CHOUDHARY RAJESHWAR KISHANRAO</t>
  </si>
  <si>
    <t>SB/GEN/6713</t>
  </si>
  <si>
    <t>SHARMA SHRINIWAS D/ SHARMA LAXMI</t>
  </si>
  <si>
    <t>SB/GEN/6334</t>
  </si>
  <si>
    <t>JOSHI MALTIBAI MADHUKARRAO</t>
  </si>
  <si>
    <t>SB/GEN/6155</t>
  </si>
  <si>
    <t>DHORE OMPRATAP VITHAL</t>
  </si>
  <si>
    <t>SB/GEN/5945</t>
  </si>
  <si>
    <t>GURALE MANCHAK KONDIBA</t>
  </si>
  <si>
    <t>SB/GEN/5770</t>
  </si>
  <si>
    <t>SURVANSHI SHUBANGI SHIVAJIRAO</t>
  </si>
  <si>
    <t>SB/GEN/5329</t>
  </si>
  <si>
    <t>SK AHEMAD SK</t>
  </si>
  <si>
    <t>SB/GEN/5216</t>
  </si>
  <si>
    <t>DAWARE AMIT SHRIKANT</t>
  </si>
  <si>
    <t>SB/GEN/4756</t>
  </si>
  <si>
    <t>SYED RASHID SYED</t>
  </si>
  <si>
    <t>SB/GEN/4534</t>
  </si>
  <si>
    <t>ALISHANBI SHAIKH NOOR</t>
  </si>
  <si>
    <t>SB/GEN/4092</t>
  </si>
  <si>
    <t>PARDE LIMBAJI GANGADHAR</t>
  </si>
  <si>
    <t>SB/GEN/3866</t>
  </si>
  <si>
    <t>KULSAM BANU MD</t>
  </si>
  <si>
    <t>SB/GEN/2897</t>
  </si>
  <si>
    <t>SWAMI VANATAI SHUBHRMANY</t>
  </si>
  <si>
    <t>SB/GEN/2653</t>
  </si>
  <si>
    <t>SULEMAN AZIZ .</t>
  </si>
  <si>
    <t>SB/GEN/2595</t>
  </si>
  <si>
    <t>GARUD SURESH PANDURANG</t>
  </si>
  <si>
    <t>SB/GEN/642</t>
  </si>
  <si>
    <t>MOHD IFFEKHARODDIN MD</t>
  </si>
  <si>
    <t>SB/GEN/488</t>
  </si>
  <si>
    <t>RATHI SHANKAR R</t>
  </si>
  <si>
    <t>SB/GEN/9338</t>
  </si>
  <si>
    <t>KADAM DATTATRYA SHRIRANGRAO</t>
  </si>
  <si>
    <t>SB/GEN/9357</t>
  </si>
  <si>
    <t>SK ASLAM SK</t>
  </si>
  <si>
    <t>SB/GEN/9402</t>
  </si>
  <si>
    <t>DAHIWAL  ARCHANA</t>
  </si>
  <si>
    <t>SB/GEN/9449</t>
  </si>
  <si>
    <t>KADAM KUNDLIK SHRIPATRAO</t>
  </si>
  <si>
    <t>SB/GEN/9485</t>
  </si>
  <si>
    <t>DAKE GANGAPRASAD VISHWANATH</t>
  </si>
  <si>
    <t>SB/GEN/9796</t>
  </si>
  <si>
    <t>PARDESHI KANTILAL PRALHAD</t>
  </si>
  <si>
    <t>SB/GEN/9858</t>
  </si>
  <si>
    <t>KHAN FARHANA BEGUM</t>
  </si>
  <si>
    <t>SB/GEN/9993</t>
  </si>
  <si>
    <t>RAUT MANIKRAO APPARAO</t>
  </si>
  <si>
    <t>SB/GEN/10013</t>
  </si>
  <si>
    <t>DAWARE AMIT S/ DAWARE PRADNYA</t>
  </si>
  <si>
    <t>SB/GEN/10133</t>
  </si>
  <si>
    <t>DESHMUKH SANJAY  SHRIRANGRAO</t>
  </si>
  <si>
    <t>SB/GEN/10203</t>
  </si>
  <si>
    <t>NAIKWADE VITHHALRAO GOPALRAO</t>
  </si>
  <si>
    <t>SB/GEN/10226</t>
  </si>
  <si>
    <t>MOHAMMAD JAMEEL M.NIZAM</t>
  </si>
  <si>
    <t>SB/GEN/10258</t>
  </si>
  <si>
    <t>WAKUDE ROHIDAS NAMDEV</t>
  </si>
  <si>
    <t>SB/GEN/10294</t>
  </si>
  <si>
    <t>TEWAR TULSI SUBRAMANYAM</t>
  </si>
  <si>
    <t>SB/GEN/10310</t>
  </si>
  <si>
    <t>GAIKWAD VISHNU NARAYANRAO</t>
  </si>
  <si>
    <t>SB/GEN/10322</t>
  </si>
  <si>
    <t>OZA RADHESHYAM KESARIMAL</t>
  </si>
  <si>
    <t>SB/GEN/10325</t>
  </si>
  <si>
    <t>SINGHA ROY SURAJ DEBASHISH</t>
  </si>
  <si>
    <t>SB/GEN/10342</t>
  </si>
  <si>
    <t>MAHAJAN PRAYAGBAI VAIJNATH</t>
  </si>
  <si>
    <t>SB/GEN/10344</t>
  </si>
  <si>
    <t>RAJURKAR SAKHARAM KASHINATH</t>
  </si>
  <si>
    <t>SB/GEN/10345</t>
  </si>
  <si>
    <t>KURIL DINESH SHAMLALJI</t>
  </si>
  <si>
    <t>SB/GEN/10352</t>
  </si>
  <si>
    <t>DESHMUKH GANGABAI G/ DESHMUKH RANGNATH N/ DESHMUKH D</t>
  </si>
  <si>
    <t>SB/GEN/10354</t>
  </si>
  <si>
    <t>RAHIMA BEGAM ABDUL MAZID</t>
  </si>
  <si>
    <t>Br. SENGAON</t>
  </si>
  <si>
    <t>SB/GEN/4051</t>
  </si>
  <si>
    <t>DHABE  ASHA GAUTAM</t>
  </si>
  <si>
    <t>SB/GEN/4052</t>
  </si>
  <si>
    <t>DHABADGE SEEMA GYANBARAO</t>
  </si>
  <si>
    <t>SB/GEN/4057</t>
  </si>
  <si>
    <t>THOKE DHONDABA SUDAM</t>
  </si>
  <si>
    <t>SB/GEN/4023</t>
  </si>
  <si>
    <t>KHADE NITA ANAND</t>
  </si>
  <si>
    <t>NAGARE ARCHANA KANTARAO</t>
  </si>
  <si>
    <t>SB/GEN/4035</t>
  </si>
  <si>
    <t>GIRI SARSWATI SHIVRAM</t>
  </si>
  <si>
    <t>SB/GEN/4036</t>
  </si>
  <si>
    <t>DHABADGE BHAGWAN PRABHU</t>
  </si>
  <si>
    <t>SB/GEN/4047</t>
  </si>
  <si>
    <t>KHILARE SHILPA RAMESH</t>
  </si>
  <si>
    <t>SB/GEN/4049</t>
  </si>
  <si>
    <t>KANHED RACHANA RATAN</t>
  </si>
  <si>
    <t>SB/GEN/4010</t>
  </si>
  <si>
    <t>KHANDARE ABHIMAN SOPANRAO</t>
  </si>
  <si>
    <t>SB/GEN/4011</t>
  </si>
  <si>
    <t>BUDRUK SHAILESH PRALHADAPPA</t>
  </si>
  <si>
    <t>LINGYAT SANGITA BHAGWANRAO</t>
  </si>
  <si>
    <t>SB/GEN/4016</t>
  </si>
  <si>
    <t>MUDE RAHUL MANIK</t>
  </si>
  <si>
    <t>SB/GEN/4018</t>
  </si>
  <si>
    <t>SAWANT HEENA YASWANT</t>
  </si>
  <si>
    <t>SB/GEN/4019</t>
  </si>
  <si>
    <t>NAGRE VANMALA DEVIDASRAO</t>
  </si>
  <si>
    <t>SB/GEN/3997</t>
  </si>
  <si>
    <t>KALE BHAGWAT RATANLAL</t>
  </si>
  <si>
    <t>SB/GEN/4004</t>
  </si>
  <si>
    <t>WAKALE SUVARNA MUKINDA</t>
  </si>
  <si>
    <t>SB/GEN/4007</t>
  </si>
  <si>
    <t>KHANDARE KALPANA DADARAO</t>
  </si>
  <si>
    <t>SB/GEN/4008</t>
  </si>
  <si>
    <t>KHANDARE AMOL PANDURANG</t>
  </si>
  <si>
    <t>SB/GEN/3980</t>
  </si>
  <si>
    <t>UBALE ANIL UTTAM</t>
  </si>
  <si>
    <t>SB/GEN/3983</t>
  </si>
  <si>
    <t>KASAR GAJANAN RANGNATH</t>
  </si>
  <si>
    <t>SB/GEN/3984</t>
  </si>
  <si>
    <t>BELE GAJANAN SAMBHAJI</t>
  </si>
  <si>
    <t>SB/GEN/3987</t>
  </si>
  <si>
    <t>KHADE SANDIP SUNDARRAO</t>
  </si>
  <si>
    <t>SB/GEN/3988</t>
  </si>
  <si>
    <t>GAIKWAD DEVSHALA PRABHU</t>
  </si>
  <si>
    <t>SB/GEN/3991</t>
  </si>
  <si>
    <t>LATE SANTOSH DEVRAO</t>
  </si>
  <si>
    <t>SB/GEN/3979</t>
  </si>
  <si>
    <t>DHAMNE MAHESH MAROTRAO</t>
  </si>
  <si>
    <t>SB/GEN/3882</t>
  </si>
  <si>
    <t>TAPRE MIRATAI YASHVANT</t>
  </si>
  <si>
    <t>SB/GEN/3873</t>
  </si>
  <si>
    <t>SHINDE SUBHASH UTAMRAO</t>
  </si>
  <si>
    <t>SB/GEN/3874</t>
  </si>
  <si>
    <t>JADHAV AMRNATH NAMDEO</t>
  </si>
  <si>
    <t>SB/GEN/678</t>
  </si>
  <si>
    <t>THITE YADAORAO SAHEBRAO</t>
  </si>
  <si>
    <t>JBAZAR</t>
  </si>
  <si>
    <t>Sr. No.</t>
  </si>
  <si>
    <t>CA/CA INO/381</t>
  </si>
  <si>
    <t>BOBADE UTTAMRAO ROHOJI</t>
  </si>
  <si>
    <t>CURRENT INO</t>
  </si>
  <si>
    <t>CA/GEN/524</t>
  </si>
  <si>
    <t>SHIVAM KRUSHI KENDRA SENDURSANA</t>
  </si>
  <si>
    <t>SB/GEN/3147</t>
  </si>
  <si>
    <t>RANVEER SURYBHAN WAMNRAO</t>
  </si>
  <si>
    <t>SB/GEN/3138</t>
  </si>
  <si>
    <t>BARGE HANUVATA GYANOJI</t>
  </si>
  <si>
    <t>SB/GEN/3134</t>
  </si>
  <si>
    <t>GARUD DNYNOBA NIVARTI</t>
  </si>
  <si>
    <t>SB/GEN/3162</t>
  </si>
  <si>
    <t>CHAVAN PADURNG DADARAO</t>
  </si>
  <si>
    <t>SB/GEN/2573</t>
  </si>
  <si>
    <t>SOW.MAGAR PRABHAWATI ASHOK</t>
  </si>
  <si>
    <t>SB/GEN/2381</t>
  </si>
  <si>
    <t>PATHAN SIKANDAR WAYADKHAN</t>
  </si>
  <si>
    <t>SB/GEN/2374</t>
  </si>
  <si>
    <t>BANDEWAR GAJANAN VIJAYKUMAR</t>
  </si>
  <si>
    <t>SB/GEN/2348</t>
  </si>
  <si>
    <t>PATHAN SALIMKHAN ISAMAILKHAN</t>
  </si>
  <si>
    <t>SB/GEN/2321</t>
  </si>
  <si>
    <t>GADGILE MADHUKAR LAXMANRAO</t>
  </si>
  <si>
    <t>SB/GEN/2203</t>
  </si>
  <si>
    <t>KALE PRAKASH SUDAMRAO</t>
  </si>
  <si>
    <t>SB/GEN/2184</t>
  </si>
  <si>
    <t>DHONE TRAMBAK TIKARAM</t>
  </si>
  <si>
    <t>SB/GEN/2260</t>
  </si>
  <si>
    <t>MAHALE DILIP BAJIRAO</t>
  </si>
  <si>
    <t>SB/GEN/2187</t>
  </si>
  <si>
    <t>GAIKAWAD SAHEBRAO RANGHNATHRAO</t>
  </si>
  <si>
    <t>SB/GEN/2145</t>
  </si>
  <si>
    <t>GAURE RAMDAS MAHADU</t>
  </si>
  <si>
    <t>SB/GEN/2179</t>
  </si>
  <si>
    <t>GIRAME DEEPAK VASUDEV</t>
  </si>
  <si>
    <t>SB/GEN/2120</t>
  </si>
  <si>
    <t>KADAM DIGAMBAR VITTHALRAO</t>
  </si>
  <si>
    <t>SB/GEN/1579</t>
  </si>
  <si>
    <t>BOBDE ANKUSH PURBHAJI</t>
  </si>
  <si>
    <t>SB/GEN/1618</t>
  </si>
  <si>
    <t>BHOPALE BALASAHEB LIMBHARAO</t>
  </si>
  <si>
    <t>SB/GEN/1906</t>
  </si>
  <si>
    <t>CHAVAN SANJAY VITHALRAO</t>
  </si>
  <si>
    <t>JINTUR</t>
  </si>
  <si>
    <t>SB/GEN/6324</t>
  </si>
  <si>
    <t>SWAMI LAXMANAYYA SIDRAMAYYA</t>
  </si>
  <si>
    <t>SB/GEN/6340</t>
  </si>
  <si>
    <t>DESHMUKH SUBASH RUSTAM</t>
  </si>
  <si>
    <t>SB/GEN/6342</t>
  </si>
  <si>
    <t>SK KARIMODIN SK AJIMODDIN</t>
  </si>
  <si>
    <t>SB/GEN/6296</t>
  </si>
  <si>
    <t>BHISE SUNIL JIVANRAO</t>
  </si>
  <si>
    <t>SB/GEN/6217</t>
  </si>
  <si>
    <t>RATHOD VIJAY PANDURANG</t>
  </si>
  <si>
    <t>SB/GEN/6069</t>
  </si>
  <si>
    <t>WAKALE MOKINDA KANHIJI</t>
  </si>
  <si>
    <t>SB/GEN/5884</t>
  </si>
  <si>
    <t>SK PASHA SK GAFUR</t>
  </si>
  <si>
    <t>SB/GEN/5881</t>
  </si>
  <si>
    <t>GHULE BAPURAO SURYABHAN</t>
  </si>
  <si>
    <t>SB/GEN/5799</t>
  </si>
  <si>
    <t>DESHMUKH PRAKASH CHADRAKANT</t>
  </si>
  <si>
    <t>SB/GEN/5776</t>
  </si>
  <si>
    <t>KHISTE VIJAY RAMKISHAN</t>
  </si>
  <si>
    <t>SB/GEN/5495</t>
  </si>
  <si>
    <t>EGHARE BABARAO MUNJA</t>
  </si>
  <si>
    <t>SB/GEN/5477</t>
  </si>
  <si>
    <t>SK GAFAR SK</t>
  </si>
  <si>
    <t>SB/GEN/5131</t>
  </si>
  <si>
    <t>WAGH GOKUL ACHVTRAO</t>
  </si>
  <si>
    <t>SB/GEN/5088</t>
  </si>
  <si>
    <t>KUTE RAMESHWAR VASANTRAO</t>
  </si>
  <si>
    <t>SB/GEN/5069</t>
  </si>
  <si>
    <t>MENKUDLE BHIKAJI VISHWANATH</t>
  </si>
  <si>
    <t>SB/GEN/5075</t>
  </si>
  <si>
    <t>GITE RAGUNATH KISHANRAO</t>
  </si>
  <si>
    <t>SB/GEN/4609</t>
  </si>
  <si>
    <t>DHOKE HARSHWARDHAN ASHROBARAO</t>
  </si>
  <si>
    <t>SB/GEN/3910</t>
  </si>
  <si>
    <t>RATHOD BHOJA PRATAP</t>
  </si>
  <si>
    <t>SB/GEN/2939</t>
  </si>
  <si>
    <t>PATHAN IFFTULLAKHAN ASMATULLAKHAN</t>
  </si>
  <si>
    <t>SB/GEN/2982</t>
  </si>
  <si>
    <t>TATE RAMESHWAR MANIKRAO</t>
  </si>
  <si>
    <t>SB/GEN/589</t>
  </si>
  <si>
    <t>MITKARI JAIPRAKASH SAMBHAPPA</t>
  </si>
  <si>
    <t xml:space="preserve">TOTAL </t>
  </si>
  <si>
    <t>DEULGAONRAJA</t>
  </si>
  <si>
    <t>CA/GEN/325</t>
  </si>
  <si>
    <t>GUPTA INDUSTRIES</t>
  </si>
  <si>
    <t>SB/GEN/5521</t>
  </si>
  <si>
    <t>BARELA BADRI WAMANRAO</t>
  </si>
  <si>
    <t>SB/GEN/5520</t>
  </si>
  <si>
    <t>SAYYAD MANSUR SAYYAD NUR</t>
  </si>
  <si>
    <t>SB/GEN/5519</t>
  </si>
  <si>
    <t>SHAIKH JAVED SHAIKH JANI</t>
  </si>
  <si>
    <t>SB/GEN/5517</t>
  </si>
  <si>
    <t>SHAIKH FAKIRA SHAIKH MUSA</t>
  </si>
  <si>
    <t>SB/GEN/5516</t>
  </si>
  <si>
    <t>SHAIKH JANI SHAIKH MUNAF</t>
  </si>
  <si>
    <t>SB/GEN/5515</t>
  </si>
  <si>
    <t>SHAIKH HANIF SHAIKH IBRAHIM</t>
  </si>
  <si>
    <t>SB/GEN/5513</t>
  </si>
  <si>
    <t>SHAIKH YOUSUF MOHDYAKUB</t>
  </si>
  <si>
    <t>SB/GEN/5512</t>
  </si>
  <si>
    <t>PATHAN HARUN SARVAR KHAN</t>
  </si>
  <si>
    <t>SB/GEN/5510</t>
  </si>
  <si>
    <t>JAGTAP KACHRU BALAJI</t>
  </si>
  <si>
    <t>SB/GEN/5509</t>
  </si>
  <si>
    <t>AHIRE LAKSHMIBAI EKNATH</t>
  </si>
  <si>
    <t>SB/GEN/5508</t>
  </si>
  <si>
    <t>JADHAV VIMAL PRABHAKAR</t>
  </si>
  <si>
    <t>SB/GEN/5326</t>
  </si>
  <si>
    <t>KAKDE SHAHADEO UTTAMRAO</t>
  </si>
  <si>
    <t>SB/GEN/347</t>
  </si>
  <si>
    <t>KHOKLE KAILAS GAJANAN</t>
  </si>
  <si>
    <t>SB/GEN/252</t>
  </si>
  <si>
    <t>PACHARNE GANESH SAHEBHRAO.</t>
  </si>
  <si>
    <t>SB/GEN/3495</t>
  </si>
  <si>
    <t>SHEWALE VITHOBA PANDURANG</t>
  </si>
  <si>
    <t>SB/GEN/2764</t>
  </si>
  <si>
    <t>BANKAR ARJUN NAMDEV</t>
  </si>
  <si>
    <t>SB/GEN/1027</t>
  </si>
  <si>
    <t>RATHOD ASARAM MANSING</t>
  </si>
  <si>
    <t>SB/GEN/5526</t>
  </si>
  <si>
    <t>SHAIKH RAISA SHAIKH INAYAT</t>
  </si>
  <si>
    <t>SB/GEN/5527</t>
  </si>
  <si>
    <t>SHAIKH INAYAT RAHAMATTULLA</t>
  </si>
  <si>
    <t>SB/GEN/5528</t>
  </si>
  <si>
    <t>SAYYAD TABSSUM SAYYAD AZAM</t>
  </si>
  <si>
    <t>SB/GEN/5529</t>
  </si>
  <si>
    <t>SHAIKH SAMAD SHAIKH KARIM</t>
  </si>
  <si>
    <t>SB/GEN/5530</t>
  </si>
  <si>
    <t>SAYYAD AZEEM SAIYYED AZAM</t>
  </si>
  <si>
    <t>SB/GEN/5531</t>
  </si>
  <si>
    <t>JADHAV PRABHAKAR JAGANNATH</t>
  </si>
  <si>
    <t>SB/GEN/5532</t>
  </si>
  <si>
    <t>SHAIKH SULEMAN SHAIKH JABAR</t>
  </si>
  <si>
    <t>SB/GEN/5669</t>
  </si>
  <si>
    <t>GHODKE SUNIL SUMAPPA</t>
  </si>
  <si>
    <t>SB/GEN/5673</t>
  </si>
  <si>
    <t>LATAD JYOTI ANANT</t>
  </si>
  <si>
    <t>SB/GEN/5682</t>
  </si>
  <si>
    <t>ZINE VARSHA VIJAY</t>
  </si>
  <si>
    <t>SB/GEN/5690</t>
  </si>
  <si>
    <t>PAWAR BABY BALAJI</t>
  </si>
  <si>
    <t>MANTHA</t>
  </si>
  <si>
    <t>CA/GEN/444</t>
  </si>
  <si>
    <t>BABAN BABURAO RANBHAVARE</t>
  </si>
  <si>
    <t>SB/GEN/4813</t>
  </si>
  <si>
    <t>SK JUBER SK NADU</t>
  </si>
  <si>
    <t>SB/GEN/4819</t>
  </si>
  <si>
    <t>FAJGE GOVIND BABURAO</t>
  </si>
  <si>
    <t>SB/GEN/4830</t>
  </si>
  <si>
    <t>RANDHE KISHAN GYANANJI</t>
  </si>
  <si>
    <t>SB/GEN/4829</t>
  </si>
  <si>
    <t>CHAVAN KISHAN SAKHARAM</t>
  </si>
  <si>
    <t>SB/GEN/4827</t>
  </si>
  <si>
    <t>TOSHNIWAL MURLIDHAR KALURAM</t>
  </si>
  <si>
    <t>SB/GEN/4844</t>
  </si>
  <si>
    <t>KHARAT BANUDAS DEVRAO</t>
  </si>
  <si>
    <t>SB/GEN/4838</t>
  </si>
  <si>
    <t>TAMBOLI TOFIC  NANHEKHA</t>
  </si>
  <si>
    <t>SB/GEN/4839</t>
  </si>
  <si>
    <t>KHARAT SOW SUNITA  ATAMARAM</t>
  </si>
  <si>
    <t>SB/GEN/4840</t>
  </si>
  <si>
    <t>KESKAR MADHUKAR NARAYANRAO</t>
  </si>
  <si>
    <t>SB/GEN/4809</t>
  </si>
  <si>
    <t>GHARE DYANESHWAR GULABRAO</t>
  </si>
  <si>
    <t>SB/GEN/4812</t>
  </si>
  <si>
    <t>RATHOD SARSWATI ROHIDAS</t>
  </si>
  <si>
    <t>SB/GEN/4803</t>
  </si>
  <si>
    <t>GHUGE TULSIDAS GOVINDRAO</t>
  </si>
  <si>
    <t>SB/GEN/4804</t>
  </si>
  <si>
    <t>WARKAD RAMPRASAD HARIBHAU</t>
  </si>
  <si>
    <t>SB/GEN/4793</t>
  </si>
  <si>
    <t>SHELAKE BABASAHEB SAHEBRAO</t>
  </si>
  <si>
    <t>SB/GEN/4794</t>
  </si>
  <si>
    <t>JADHAV VINAYAK BABURAO</t>
  </si>
  <si>
    <t>SB/GEN/4798</t>
  </si>
  <si>
    <t>GORE RANJIT PANDHARINATH</t>
  </si>
  <si>
    <t>SB/GEN/4786</t>
  </si>
  <si>
    <t>KHARABE KASHIBAI PANDITRAO</t>
  </si>
  <si>
    <t>SB/GEN/4787</t>
  </si>
  <si>
    <t>KHARAT SOPAN GANGADHARRAO</t>
  </si>
  <si>
    <t>SB/GEN/4788</t>
  </si>
  <si>
    <t>KALE KESHAV ROHIDAS</t>
  </si>
  <si>
    <t>SB/GEN/4785</t>
  </si>
  <si>
    <t>MASKE SUBABAI SAKHARAM</t>
  </si>
  <si>
    <t>SB/GEN/4741</t>
  </si>
  <si>
    <t>PAWAR EKANATH VISHRAM</t>
  </si>
  <si>
    <t>SB/GEN/4675</t>
  </si>
  <si>
    <t>CHAVAN LAXMAN SHIVLAL</t>
  </si>
  <si>
    <t>SB/GEN/4658</t>
  </si>
  <si>
    <t>DALAL UTTAMRAO PADMAKAR</t>
  </si>
  <si>
    <t>SB/GEN/4581</t>
  </si>
  <si>
    <t>SHINDE KASHINATH NANABHAU</t>
  </si>
  <si>
    <t>SB/GEN/4573</t>
  </si>
  <si>
    <t>SHETE PRASANT SUBHASH</t>
  </si>
  <si>
    <t>SB/GEN/4560</t>
  </si>
  <si>
    <t>GHORSAD NARAYAN DADARAO</t>
  </si>
  <si>
    <t>SB/GEN/4536</t>
  </si>
  <si>
    <t>BUDHAWANT MADHAVRAO BAJIRAO</t>
  </si>
  <si>
    <t>SB/GEN/4511</t>
  </si>
  <si>
    <t>KHANDARE SAMBHAJIRAO SHIVAJIRAO</t>
  </si>
  <si>
    <t>SB/GEN/4472</t>
  </si>
  <si>
    <t>LATE BABASAHEB RAMBHAU</t>
  </si>
  <si>
    <t>SB/GEN/4456</t>
  </si>
  <si>
    <t>ZAKANE HARICHANDRA GOVIND</t>
  </si>
  <si>
    <t>SB/GEN/4343</t>
  </si>
  <si>
    <t>RAJKUVAR VITHAL LAXMAN</t>
  </si>
  <si>
    <t>SB/GEN/4324</t>
  </si>
  <si>
    <t>KHAVANE RAJEBHAU VITHALRAO</t>
  </si>
  <si>
    <t>SB/GEN/4085</t>
  </si>
  <si>
    <t>UKANDE DNYANDEV HARIBHAU</t>
  </si>
  <si>
    <t>RATHOD DEVIDASRAO VTHALRAO</t>
  </si>
  <si>
    <t>SARKATE GANPAT VITHALRAO</t>
  </si>
  <si>
    <t>SB/GEN/3865</t>
  </si>
  <si>
    <t>ABDUL ROUF SK</t>
  </si>
  <si>
    <t>SB/GEN/3771</t>
  </si>
  <si>
    <t>HOLKAR ANKUSH ANNASAHEB</t>
  </si>
  <si>
    <t>SB/GEN/3714</t>
  </si>
  <si>
    <t>SHINDE ANNA KALU</t>
  </si>
  <si>
    <t>SB/GEN/3459</t>
  </si>
  <si>
    <t>AGRAWAL KAILASH SUBHASHRAO</t>
  </si>
  <si>
    <t>SB/GEN/3453</t>
  </si>
  <si>
    <t>DHONDEKAR VITHAL BHAURAO</t>
  </si>
  <si>
    <t>SB/GEN/3007</t>
  </si>
  <si>
    <t>BORKAR VYANKAT GUNDIBA</t>
  </si>
  <si>
    <t>SB/GEN/2736</t>
  </si>
  <si>
    <t>VIDHATE  ASHRUBA</t>
  </si>
  <si>
    <t>SB/GEN/2791</t>
  </si>
  <si>
    <t>MULEY BHIKAJI KOURAJI</t>
  </si>
  <si>
    <t>SB/GEN/2565</t>
  </si>
  <si>
    <t>PANJANJAL THAMAJI RAJEBHAU</t>
  </si>
  <si>
    <t>SB/GEN/2619</t>
  </si>
  <si>
    <t>WAYAL GULABRAO KESHAVRAO</t>
  </si>
  <si>
    <t>SB/GEN/2465</t>
  </si>
  <si>
    <t>SK. BURHAN SK.</t>
  </si>
  <si>
    <t>SB/GEN/2445</t>
  </si>
  <si>
    <t>SONUNKAR DEVRAO NIVRITTI</t>
  </si>
  <si>
    <t>SB/GEN/2386</t>
  </si>
  <si>
    <t>ADAGALE MANGALA BHAURAO</t>
  </si>
  <si>
    <t>SB/GEN/2172</t>
  </si>
  <si>
    <t>DAWANE GOVIND NATHARAO</t>
  </si>
  <si>
    <t>SB/GEN/2154</t>
  </si>
  <si>
    <t>CHICHANI SAU RADHABAI/ CHICHANI BHIKCHAND GULABCHAND</t>
  </si>
  <si>
    <t>SB/GEN/2180</t>
  </si>
  <si>
    <t>KAKADE DATTA DHONDIBA</t>
  </si>
  <si>
    <t>SB/GEN/1748</t>
  </si>
  <si>
    <t>CHICHANI BHIKCHAND GULABCHAND</t>
  </si>
  <si>
    <t>SB/GEN/1692</t>
  </si>
  <si>
    <t>SK.RAFIQ  SK.BABU</t>
  </si>
  <si>
    <t>SB/GEN/1374</t>
  </si>
  <si>
    <t>BORADE SOW.PARVATIBAI ABASAHEB</t>
  </si>
  <si>
    <t>SB/GEN/315</t>
  </si>
  <si>
    <t>SK.AJIJ  SK.HUSAIN</t>
  </si>
  <si>
    <t xml:space="preserve">JALNA </t>
  </si>
  <si>
    <t>CA/GEN/1559</t>
  </si>
  <si>
    <t>ARCHANA LEDIE WARE</t>
  </si>
  <si>
    <t>CA/GEN/795</t>
  </si>
  <si>
    <t>VIVEK INDUSTRIES</t>
  </si>
  <si>
    <t>CA/GEN/964</t>
  </si>
  <si>
    <t>SANTOSH AGRO AGENCIES</t>
  </si>
  <si>
    <t>SB/GEN/1330</t>
  </si>
  <si>
    <t>KADWANE JAGGANATH RAGHOJI</t>
  </si>
  <si>
    <t>SB/GEN/641</t>
  </si>
  <si>
    <t>GODHA BRIJESH KANTILAL</t>
  </si>
  <si>
    <t>SB/GEN/513</t>
  </si>
  <si>
    <t>MAGAR UMAJI KASHINATH</t>
  </si>
  <si>
    <t>SB/GEN/3394</t>
  </si>
  <si>
    <t>KULKARNI SANJAY NILKANTHRAO</t>
  </si>
  <si>
    <t>SB/GEN/3204</t>
  </si>
  <si>
    <t>PATEKAR GANESH BABASAHEB</t>
  </si>
  <si>
    <t>SB/GEN/3183</t>
  </si>
  <si>
    <t>LASKAR KISHAN RAMBHAU</t>
  </si>
  <si>
    <t>SB/GEN/2807</t>
  </si>
  <si>
    <t>KHANDARE YOHAN BHIMRAO</t>
  </si>
  <si>
    <t>SB/GEN/2390</t>
  </si>
  <si>
    <t>WAGH LAXMAN KACHRURAO</t>
  </si>
  <si>
    <t>SB/GEN/1741</t>
  </si>
  <si>
    <t>PADGHAM VASANT RAJARAM</t>
  </si>
  <si>
    <t>SB/GEN/3657</t>
  </si>
  <si>
    <t>RATHORE RAM ASHOK</t>
  </si>
  <si>
    <t>SB/GEN/3635</t>
  </si>
  <si>
    <t>PAWAR RAJABHAU KHIRA</t>
  </si>
  <si>
    <t>SB/GEN/3840</t>
  </si>
  <si>
    <t>KULKAERNI MUKUND ASHOKRAO</t>
  </si>
  <si>
    <t>SB/GEN/3932</t>
  </si>
  <si>
    <t>GHANGHAV KRISHNA CHANDRABHAN</t>
  </si>
  <si>
    <t>SB/GEN/3948</t>
  </si>
  <si>
    <t>M.D.SHAHRUK M.D. FARUKH</t>
  </si>
  <si>
    <t>SB/GEN/3885</t>
  </si>
  <si>
    <t>WAGH ASHOK TRIBANK</t>
  </si>
  <si>
    <t>SB/GEN/4197</t>
  </si>
  <si>
    <t>SOU. KHULE DARAKABAI NANDAKISHOR</t>
  </si>
  <si>
    <t>SB/GEN/4193</t>
  </si>
  <si>
    <t>KHULE NANDKISHOR NARAYANRAO</t>
  </si>
  <si>
    <t>SB/GEN/4319</t>
  </si>
  <si>
    <t>KHULE NANDKISHOR NARAYANRAO/ KHULE DWARKABAI NANDAKISHOR</t>
  </si>
  <si>
    <t>SB/GEN/4332</t>
  </si>
  <si>
    <t>INGALE SAWALIRAM MUNJAJI</t>
  </si>
  <si>
    <t>SB/GEN/4398</t>
  </si>
  <si>
    <t>JADHAV KADUBA UATTAM</t>
  </si>
  <si>
    <t>SB/GEN/4353</t>
  </si>
  <si>
    <t>SANAP SRI BARKU MOKINDA</t>
  </si>
  <si>
    <t>SB/GEN/4508</t>
  </si>
  <si>
    <t>PAGARE KISHOR SANDUJI</t>
  </si>
  <si>
    <t>SB/GEN/4509</t>
  </si>
  <si>
    <t>BHALKE RADHAKSHAN TUKARAM</t>
  </si>
  <si>
    <t>SB/GEN/4500</t>
  </si>
  <si>
    <t>UTTAMRAO BABURAO SONUNKAR</t>
  </si>
  <si>
    <t>SB/GEN/4486</t>
  </si>
  <si>
    <t>BENIVALE IMAM KASAM</t>
  </si>
  <si>
    <t>SB/GEN/4473</t>
  </si>
  <si>
    <t>ASHIYABI SK. AJIJ</t>
  </si>
  <si>
    <t>NANDED</t>
  </si>
  <si>
    <t>CA/GEN/631</t>
  </si>
  <si>
    <t>KAMAL KIRANA STORES NANDE</t>
  </si>
  <si>
    <t>CA/GEN/1735</t>
  </si>
  <si>
    <t>RAM &amp; COMPAN</t>
  </si>
  <si>
    <t>CA/GEN/1736</t>
  </si>
  <si>
    <t>SHRI HANUMAN LAMINATIO</t>
  </si>
  <si>
    <t>SB/GEN/1174</t>
  </si>
  <si>
    <t>SADANAND ERWANT GANGARAM</t>
  </si>
  <si>
    <t>SB/GEN/3747</t>
  </si>
  <si>
    <t>SYED AKBAR  ALI</t>
  </si>
  <si>
    <t>SB/GEN/2306</t>
  </si>
  <si>
    <t>YADAV TULJARAM GANESHLAL</t>
  </si>
  <si>
    <t>SB/GEN/2114</t>
  </si>
  <si>
    <t>BAMBRULE SHRIKANT S. And SURES</t>
  </si>
  <si>
    <t>SB/GEN/1801</t>
  </si>
  <si>
    <t>BAMBURLE MUNNA PANDURANG</t>
  </si>
  <si>
    <t>SB/GEN/3752</t>
  </si>
  <si>
    <t>SK.HUSAIN SK.KHURSHID MIYA</t>
  </si>
  <si>
    <t>SB/GEN/3757</t>
  </si>
  <si>
    <t>PATHAN SHAFAITULLA KHAN IQTEDA</t>
  </si>
  <si>
    <t>SB/GEN/3758</t>
  </si>
  <si>
    <t>KACHAVAR  RAMESH RAGHUNATH</t>
  </si>
  <si>
    <t>SB/GEN/263</t>
  </si>
  <si>
    <t>TOSHNIWAL RAMPRASAD G.</t>
  </si>
  <si>
    <t>SB/GEN/305</t>
  </si>
  <si>
    <t>JADHAV VENKANT GANPATRAO</t>
  </si>
  <si>
    <t>SB/GEN/1293</t>
  </si>
  <si>
    <t>SATPUTE MANIKRAO NAMDEVRAO</t>
  </si>
  <si>
    <t>SB/GEN/1655</t>
  </si>
  <si>
    <t>AGRAWAL URMILA SURESHKUAMR</t>
  </si>
  <si>
    <t>SB/GEN/3545</t>
  </si>
  <si>
    <t>BHARTI PRASAD PRADEEP</t>
  </si>
  <si>
    <t>SB/GEN/3541</t>
  </si>
  <si>
    <t>RACCHEWAR GANESH VITTHALRAO</t>
  </si>
  <si>
    <t>SB/GEN/3536</t>
  </si>
  <si>
    <t>BHANDARE PRADUMN DINANATH</t>
  </si>
  <si>
    <t>SB/GEN/3511</t>
  </si>
  <si>
    <t>KULKARNI PRAKASH HARIHARRAO</t>
  </si>
  <si>
    <t>SB/GEN/3506</t>
  </si>
  <si>
    <t>DARBASTARWAR SOW.GODAWARI GANG</t>
  </si>
  <si>
    <t>SB/GEN/3557</t>
  </si>
  <si>
    <t>SANGANWAR GANPAT B. OR BCHHEWA</t>
  </si>
  <si>
    <t>SB/GEN/3581</t>
  </si>
  <si>
    <t>MUNDHE MANGLA SHRIHRI</t>
  </si>
  <si>
    <t>JADHAV RAMSINGH MANSINGH</t>
  </si>
  <si>
    <t>SB/GEN/3592</t>
  </si>
  <si>
    <t>KAKADE SAKHUBAI GAYNOJI</t>
  </si>
  <si>
    <t>SB/GEN/3604</t>
  </si>
  <si>
    <t>SHARMA PRAKASH RAMKRISHNA</t>
  </si>
  <si>
    <t>SB/GEN/3613</t>
  </si>
  <si>
    <t>PUNEET KUSHAL BHASIN</t>
  </si>
  <si>
    <t>SB/GEN/3318</t>
  </si>
  <si>
    <t>PETKAR AJAY BALAJIRAO</t>
  </si>
  <si>
    <t>SB/GEN/3336</t>
  </si>
  <si>
    <t>PAWAR KISAN MAROTIRAO</t>
  </si>
  <si>
    <t>SB/GEN/3500</t>
  </si>
  <si>
    <t>G. LEELA DO SATYANARAYN</t>
  </si>
  <si>
    <t>SB/GEN/3370</t>
  </si>
  <si>
    <t>BANDAMWAR  VENKAT MAROTI</t>
  </si>
  <si>
    <t>SB/GEN/3231</t>
  </si>
  <si>
    <t>SHINDE SAHEBRAO RAOSAHEB</t>
  </si>
  <si>
    <t>SB/GEN/3379</t>
  </si>
  <si>
    <t>SHINDE UMAKANT RAOJI</t>
  </si>
  <si>
    <t>SB/GEN/3382</t>
  </si>
  <si>
    <t>KALYANKAR PADMINIBAI MAROTI</t>
  </si>
  <si>
    <t>SB/GEN/3398</t>
  </si>
  <si>
    <t>KANOLE BALAJI MADHAVRAO</t>
  </si>
  <si>
    <t>SB/GEN/3417</t>
  </si>
  <si>
    <t>SARVODEY KONDIBA MUNJAJI  932</t>
  </si>
  <si>
    <t>SB/GEN/3636</t>
  </si>
  <si>
    <t>DATEY SUNIL GULABRAO</t>
  </si>
  <si>
    <t>SB/GEN/3641</t>
  </si>
  <si>
    <t>KADAM SHRIRAM NARAYAN</t>
  </si>
  <si>
    <t>SB/GEN/3645</t>
  </si>
  <si>
    <t>IMRANKHAN S/O ISRARKHAN AHMEDK</t>
  </si>
  <si>
    <t>SB/GEN/3650</t>
  </si>
  <si>
    <t>PATIL SATISH VITHALRAO</t>
  </si>
  <si>
    <t>SB/GEN/3666</t>
  </si>
  <si>
    <t>JAJU SHIVPRASAD KANHYYALAL</t>
  </si>
  <si>
    <t>SB/GEN/3681</t>
  </si>
  <si>
    <t>BHOSALE GUNDERAO RAMESHRAO   9</t>
  </si>
  <si>
    <t>SB/GEN/3429</t>
  </si>
  <si>
    <t>DESHMUKH RAVIKIRAN RAMRAO  99</t>
  </si>
  <si>
    <t>SB/GEN/3447</t>
  </si>
  <si>
    <t>MUDHAL KAMANRAO JALBARAO</t>
  </si>
  <si>
    <t>SB/GEN/3448</t>
  </si>
  <si>
    <t>MUDHAL RADHABAI KAMANRAO</t>
  </si>
  <si>
    <t>SB/GEN/3452</t>
  </si>
  <si>
    <t>JUNE DR PANDHARINATH PARSHURAM</t>
  </si>
  <si>
    <t>KULKARNI DHANANJAY AMBADASRAO</t>
  </si>
  <si>
    <t>SB/GEN/3627</t>
  </si>
  <si>
    <t>WATHORE ARJUN BHIVA</t>
  </si>
  <si>
    <t>SB/GEN/3276</t>
  </si>
  <si>
    <t>LADDHA RAMESHWAR NANDLAL  565</t>
  </si>
  <si>
    <t>SB/GEN/2910</t>
  </si>
  <si>
    <t>GOPALRAO S CHANDEL And JAGANNA</t>
  </si>
  <si>
    <t>SB/GEN/2911</t>
  </si>
  <si>
    <t>ABDUL QUADEER ABDUL RASHEED.</t>
  </si>
  <si>
    <t>SB/GEN/2980</t>
  </si>
  <si>
    <t>CHLIKWARSUREKHA S. SHARADKUMAR</t>
  </si>
  <si>
    <t>SB/GEN/3223</t>
  </si>
  <si>
    <t>SWAMI RADHESHYAM BADRINARAYAN</t>
  </si>
  <si>
    <t>SB/GEN/3227</t>
  </si>
  <si>
    <t>AGRAWAL MR. GANESH SURESHCHAND</t>
  </si>
  <si>
    <t>SB/GEN/3226</t>
  </si>
  <si>
    <t>AGARWAL MRS. REKHA GANESH</t>
  </si>
  <si>
    <t>AKOLA</t>
  </si>
  <si>
    <t>SB/GEN/2308</t>
  </si>
  <si>
    <t>LADDHA MADANLAL BANSILAL</t>
  </si>
  <si>
    <t>SB/GEN/2118</t>
  </si>
  <si>
    <t>MESHRAM SHAMRAO CHARANDAS</t>
  </si>
  <si>
    <t>SB/GEN/2080</t>
  </si>
  <si>
    <t>AGRAWAL BIPIN NARAYANDAS</t>
  </si>
  <si>
    <t>SB/GEN/1428</t>
  </si>
  <si>
    <t>BALINGE JAYSHRI NILESH</t>
  </si>
  <si>
    <t>SB/GEN/1389</t>
  </si>
  <si>
    <t>DHAYDE HARISH DEVIDAS &amp; DHAYDE MANISH DEVIDAS</t>
  </si>
  <si>
    <t>SB/GEN/1362</t>
  </si>
  <si>
    <t>SHARMA NARESH GANESHLALJI</t>
  </si>
  <si>
    <t>SB/GEN/1342</t>
  </si>
  <si>
    <t>SAHU RAGHUNATH SUKHIRAM</t>
  </si>
  <si>
    <t>SB/GEN/1337</t>
  </si>
  <si>
    <t>PANDIT KRUTIKA VIJAYRAO</t>
  </si>
  <si>
    <t>SB/GEN/456</t>
  </si>
  <si>
    <t>LODAM UAMA VILASRAO</t>
  </si>
  <si>
    <t>SB/GEN/433</t>
  </si>
  <si>
    <t>AGRAWAL BHARTI ANAND</t>
  </si>
  <si>
    <t>SB/GEN/225</t>
  </si>
  <si>
    <t>AGRAWAL JAGDISH HAJARIMAL</t>
  </si>
  <si>
    <t>SB/GEN/2556</t>
  </si>
  <si>
    <t>SY. WAJID SY.</t>
  </si>
  <si>
    <t>SB/GEN/2604</t>
  </si>
  <si>
    <t>GAWANE SHAMRAO RAGHUNATH</t>
  </si>
  <si>
    <t>SB/GEN/2623</t>
  </si>
  <si>
    <t>SHARMA RAKESH .</t>
  </si>
  <si>
    <t>SB/GEN/2645</t>
  </si>
  <si>
    <t>MAHALEE VITHALRAO LAXMANRAO</t>
  </si>
  <si>
    <t>SB/GEN/2669</t>
  </si>
  <si>
    <t>RAPOKAR GOPAL BABURAO</t>
  </si>
  <si>
    <t>SB/GEN/2718</t>
  </si>
  <si>
    <t>JADHAW SACHIN KASHINATH</t>
  </si>
  <si>
    <t>SB/GEN/2742</t>
  </si>
  <si>
    <t>RAHMAN BE J.</t>
  </si>
  <si>
    <t>SB/GEN/2784</t>
  </si>
  <si>
    <t>KHATRI RSOHNI PRAKASH</t>
  </si>
  <si>
    <t>AURANGABAD</t>
  </si>
  <si>
    <t>CA/GEN(CA)/948</t>
  </si>
  <si>
    <t>R-TEC SYSTEMS</t>
  </si>
  <si>
    <t>CA/GEN(CA)/87</t>
  </si>
  <si>
    <t>DREAMWORLD ENTERPRISES</t>
  </si>
  <si>
    <t>CA/GEN(CA)/933</t>
  </si>
  <si>
    <t>JAI TULJABHAVANI JINING &amp; PRESSING</t>
  </si>
  <si>
    <t>SB/GEN/2242</t>
  </si>
  <si>
    <t>GAIKWAD BHAGWAN TUKARAM</t>
  </si>
  <si>
    <t>SB/GEN/142</t>
  </si>
  <si>
    <t>MAHINDRAKAR DEEPAK MANHORKAR</t>
  </si>
  <si>
    <t>SB/GEN/71</t>
  </si>
  <si>
    <t>ARANDE KAKASAHEB UATTAM</t>
  </si>
  <si>
    <t>SB/GEN/28</t>
  </si>
  <si>
    <t>WABLE ARJUNRAO HANWANTRAO</t>
  </si>
  <si>
    <t>SB/GEN/2546</t>
  </si>
  <si>
    <t>KANTE  MAHESH KANKAYYA</t>
  </si>
  <si>
    <t>SB/GEN/2584</t>
  </si>
  <si>
    <t>TONDE SHEELA KUNDLIK</t>
  </si>
  <si>
    <t>SB/GEN/2622</t>
  </si>
  <si>
    <t>AMBHORE PREETY ANAND</t>
  </si>
  <si>
    <t>SB/GEN/2651</t>
  </si>
  <si>
    <t>JADHAV SUNITA PRAHLAD</t>
  </si>
  <si>
    <t>SB/GEN/2689</t>
  </si>
  <si>
    <t>MOHD.AVEZUDDIN MOHD SALAUDDIN</t>
  </si>
  <si>
    <t>SB/GEN/2737</t>
  </si>
  <si>
    <t>MUNDHE BHAURAO BAJIRAO</t>
  </si>
  <si>
    <t>SB/GEN/2738</t>
  </si>
  <si>
    <t>ILYAS RAFIQUE SHAIKH</t>
  </si>
  <si>
    <t>SB/GEN/2741</t>
  </si>
  <si>
    <t>THAKUR BHARTIBAI SUBHASH OR SUBHASH O THAKUR</t>
  </si>
  <si>
    <t>SB/GEN/2752</t>
  </si>
  <si>
    <t>POTE RAOSAHEB DASHRATH</t>
  </si>
  <si>
    <t>SB/GEN/2753</t>
  </si>
  <si>
    <t>TARRANUM BEGUM SYED RAFIQ</t>
  </si>
  <si>
    <t>SB/GEN/2757</t>
  </si>
  <si>
    <t>SURASE ASHOK FAKIRRAO</t>
  </si>
  <si>
    <t>SB/GEN/2773</t>
  </si>
  <si>
    <t>KSHIRSAGAR BALU LAXMAN</t>
  </si>
  <si>
    <t>PANDHARKAWADA</t>
  </si>
  <si>
    <t>SB/GEN/2243</t>
  </si>
  <si>
    <t>RAUT PRABHAKAR VITHOBAJI</t>
  </si>
  <si>
    <t>SB/GEN/2240</t>
  </si>
  <si>
    <t>WANKHADE NIKESH DEORAO</t>
  </si>
  <si>
    <t>SB/GEN/48</t>
  </si>
  <si>
    <t>NEWARE PRAMOD ABHIMAN</t>
  </si>
  <si>
    <t>SB/GEN/1225</t>
  </si>
  <si>
    <t>BHOYAR SHAKUNTALA KASHIRAM</t>
  </si>
  <si>
    <t>SB/GEN/599</t>
  </si>
  <si>
    <t>RAMGIRWAR SURENDRA RAMRAO</t>
  </si>
  <si>
    <t>SB/GEN/1555</t>
  </si>
  <si>
    <t>RONDHE NAMDEV MAHADEV</t>
  </si>
  <si>
    <t>SB/GEN/2213</t>
  </si>
  <si>
    <t>DHUNDHI RAJESH BHAGVANT</t>
  </si>
  <si>
    <t>SB/GEN/2190</t>
  </si>
  <si>
    <t>KUSRAM GHANSHYAM MANGALJI</t>
  </si>
  <si>
    <t>SB/GEN/2188</t>
  </si>
  <si>
    <t>NEET SUBHASH RAMAJI</t>
  </si>
  <si>
    <t>SB/GEN/2148</t>
  </si>
  <si>
    <t>MISAL SACHIN DATTATRAYA</t>
  </si>
  <si>
    <t>SB/GEN/2255</t>
  </si>
  <si>
    <t>METKAR SANJAY DHANRAJ</t>
  </si>
  <si>
    <t>YAVATYMAL</t>
  </si>
  <si>
    <t>SB/GEN/1709</t>
  </si>
  <si>
    <t>JAIN (MUTHA) SANKET PRAVINKUMAR M/G</t>
  </si>
  <si>
    <t>22.12.2009</t>
  </si>
  <si>
    <t>SB/GEN/1667</t>
  </si>
  <si>
    <t>KULKARNI GANESH MADHUKARRAO</t>
  </si>
  <si>
    <t>SB/GEN/1017</t>
  </si>
  <si>
    <t>MOR SUDHA HARISHCHANDRA</t>
  </si>
  <si>
    <t>17.06.2008</t>
  </si>
  <si>
    <t>SB/GEN/1029</t>
  </si>
  <si>
    <t>BADHAYE PRAMOD KESHARAO</t>
  </si>
  <si>
    <t>29.10.2009</t>
  </si>
  <si>
    <t>DHARMABAD</t>
  </si>
  <si>
    <t>CA/GEN/229</t>
  </si>
  <si>
    <t>MALU  AGENCIES</t>
  </si>
  <si>
    <t>26/Sep/2009 12:00:00 AM</t>
  </si>
  <si>
    <t>SB/GEN/1099</t>
  </si>
  <si>
    <t>SY.KHAJAMIYA MADARSAB</t>
  </si>
  <si>
    <t>SB/GEN/1201</t>
  </si>
  <si>
    <t>MORE SAVITRIBAI SADASHIV</t>
  </si>
  <si>
    <t>SB/GEN/1301</t>
  </si>
  <si>
    <t>DARYAPURE HANMANT PRABHU</t>
  </si>
  <si>
    <t>SB/GEN/1329</t>
  </si>
  <si>
    <t>BHAKARE RAMRAO LAXMAN</t>
  </si>
  <si>
    <t>SB/GEN/1354</t>
  </si>
  <si>
    <t>FARUKHI MD.MOHIBULLA MD.OBEBULLA</t>
  </si>
  <si>
    <t>SB/GEN/1385</t>
  </si>
  <si>
    <t>PATIL MADHAVRAO NAGORAO 9371261792</t>
  </si>
  <si>
    <t>SB/GEN/1397</t>
  </si>
  <si>
    <t>SHAIK SHAFIQ AHEMAD MD.AZAM</t>
  </si>
  <si>
    <t>SB/GEN/1424</t>
  </si>
  <si>
    <t>MALGE VITHALRAO DWARKOJI</t>
  </si>
  <si>
    <t>SB/GEN/1558</t>
  </si>
  <si>
    <t>GUNTOD POTANNA POTANNA.</t>
  </si>
  <si>
    <t>SB/GEN/1612</t>
  </si>
  <si>
    <t>BANSODE LAXMAN MARIB</t>
  </si>
  <si>
    <t>SB/GEN/1629</t>
  </si>
  <si>
    <t>KANDEWAD POCHALU RAJARAM</t>
  </si>
  <si>
    <t>SB/GEN/1637</t>
  </si>
  <si>
    <t>RAIKOD APPRAO MAROTI</t>
  </si>
  <si>
    <t>SB/GEN/1641</t>
  </si>
  <si>
    <t>SHAIKH BABUMIYA FARIDSAB</t>
  </si>
  <si>
    <t>SB/GEN/1691</t>
  </si>
  <si>
    <t>KHADIRAKHANAM AJMALKHA KHAN</t>
  </si>
  <si>
    <t>SB/GEN/1693</t>
  </si>
  <si>
    <t>SHICKHI SHANTABAI MADANLAL</t>
  </si>
  <si>
    <t>SB/GEN/1739</t>
  </si>
  <si>
    <t>IBITAVAR SHIVANAJI LINGOJI</t>
  </si>
  <si>
    <t>SB/GEN/1777</t>
  </si>
  <si>
    <t>GANGASAGRE NAGORAO NARAYANRAO</t>
  </si>
  <si>
    <t>SB/GEN/1810</t>
  </si>
  <si>
    <t>WANKALWAD SHANKAR YALAPPA</t>
  </si>
  <si>
    <t>SB/GEN/1811</t>
  </si>
  <si>
    <t>SAPNA POSHATTI AKLOD M/G POSHATTI VYANKOBA AKLOD</t>
  </si>
  <si>
    <t>SB/GEN/1812</t>
  </si>
  <si>
    <t>GANGONE BHIMRAO VITTHAL</t>
  </si>
  <si>
    <t>SB/GEN/1822</t>
  </si>
  <si>
    <t>ADBAL NARSHING MANIK</t>
  </si>
  <si>
    <t>SB/GEN/1824</t>
  </si>
  <si>
    <t>HAMAND SAKHARAM NARAYAN</t>
  </si>
  <si>
    <t>SB/GEN/1826</t>
  </si>
  <si>
    <t>JADHAV VITHAL GANGADHAR</t>
  </si>
  <si>
    <t>SB/GEN/1829</t>
  </si>
  <si>
    <t>KADAM NAGORAO BHIMSEN</t>
  </si>
  <si>
    <t>SB/GEN/1833</t>
  </si>
  <si>
    <t>KUDKEKAR SAINATH KERBA</t>
  </si>
  <si>
    <t>SB/GEN/1834</t>
  </si>
  <si>
    <t>NARHARE SHESHERAO PUNDLIK</t>
  </si>
  <si>
    <t>SB/GEN/1835</t>
  </si>
  <si>
    <t>HAMAND SANTOSH LAXMAN</t>
  </si>
  <si>
    <t>SB/GEN/1851</t>
  </si>
  <si>
    <t>SONI CHETAN PRAKASH</t>
  </si>
  <si>
    <t>SB/GEN/1854</t>
  </si>
  <si>
    <t>SK MUJIB SK IBRAHIM</t>
  </si>
  <si>
    <t>SB/GEN/1855</t>
  </si>
  <si>
    <t>BOMBLE PRALHAD LAXMAN</t>
  </si>
  <si>
    <t>SB/GEN/1856</t>
  </si>
  <si>
    <t>SHINDE DATTATRYA KERBA</t>
  </si>
  <si>
    <t>SB/GEN/1857</t>
  </si>
  <si>
    <t>SK MOIN SK IBRAHIM</t>
  </si>
  <si>
    <t>SB/GEN/1870</t>
  </si>
  <si>
    <t>BHEDE SHANKAR LAXMAN</t>
  </si>
  <si>
    <t>SB/GEN/1872</t>
  </si>
  <si>
    <t>PATIL MANIK MAROTRAO</t>
  </si>
  <si>
    <t>SB/GEN/1874</t>
  </si>
  <si>
    <t>KADAM HANMANT VITTHALRAO</t>
  </si>
  <si>
    <t>SB/GEN/1875</t>
  </si>
  <si>
    <t>KARALE LACHEPPA PARAMESHWAR</t>
  </si>
  <si>
    <t>SB/GEN/1876</t>
  </si>
  <si>
    <t>MHAISEWAD VIJAYKUMAR GANPATRAO</t>
  </si>
  <si>
    <t>SB/GEN/1877</t>
  </si>
  <si>
    <t>SHELKE BHOJRAM POSHEETI</t>
  </si>
  <si>
    <t>SB/GEN/1882</t>
  </si>
  <si>
    <t>EBITWAR  MOGLAJI RAM</t>
  </si>
  <si>
    <t>SB/GEN/1883</t>
  </si>
  <si>
    <t>LAKHE GANGADHAR SUNGRAM</t>
  </si>
  <si>
    <t>SB/GEN/216</t>
  </si>
  <si>
    <t>MD.IFTEKHARALI SATTARALI</t>
  </si>
  <si>
    <t>JADHAV SHREERAM SATWAJI</t>
  </si>
  <si>
    <t>SB/GEN/358</t>
  </si>
  <si>
    <t>PAMPATWAR KRUSHNA SUDHAKAR</t>
  </si>
  <si>
    <t>SB/GEN/420</t>
  </si>
  <si>
    <t>SK. BADRODDIN VAZEER SAB</t>
  </si>
  <si>
    <t>SB/GEN/494</t>
  </si>
  <si>
    <t>PANCHAL HANMANT NAGNATHRAO</t>
  </si>
  <si>
    <t>SB/GEN/53</t>
  </si>
  <si>
    <t>JOSHI GIRISH RAJESHWARRAO</t>
  </si>
  <si>
    <t>SB/GEN/545</t>
  </si>
  <si>
    <t>USHALWAR KASHINATH GANGARAM</t>
  </si>
  <si>
    <t>SB/GEN/560</t>
  </si>
  <si>
    <t>KULKARNI DINESH MADHUKARRAO</t>
  </si>
  <si>
    <t>SB/GEN/685</t>
  </si>
  <si>
    <t>JHAWAR SANGEETA RAMKISHORE DBAD</t>
  </si>
  <si>
    <t>SB/GEN/763</t>
  </si>
  <si>
    <t>SK.GOUS BASHIR AHEMAD</t>
  </si>
  <si>
    <t>SB/GEN/818</t>
  </si>
  <si>
    <t>UMATE KALYAN PUNDLIKRAO</t>
  </si>
  <si>
    <t>SB/GEN/849</t>
  </si>
  <si>
    <t>NARWADE SHANKAR GANGARAM</t>
  </si>
  <si>
    <t>SB/GEN/895</t>
  </si>
  <si>
    <t>KARKHELI IFTEKHAR MD.SALEEMODDIN</t>
  </si>
  <si>
    <t>SB/GEN/896</t>
  </si>
  <si>
    <t>MD. SALEEMMUDDIN SO JALAL SAHAB KARKHEL</t>
  </si>
  <si>
    <t>SB/GEN/903</t>
  </si>
  <si>
    <t>AYYUB SALEEMUDDIN KARKHELI</t>
  </si>
  <si>
    <t>SELU</t>
  </si>
  <si>
    <t>KASHTE RANGNATH VITHALRAO</t>
  </si>
  <si>
    <t>SB/GEN/191</t>
  </si>
  <si>
    <t>SK MOHSIN SK</t>
  </si>
  <si>
    <t>SB/GEN/2610</t>
  </si>
  <si>
    <t>PATHAN SADAT KHA JAHAN KHA</t>
  </si>
  <si>
    <t>SB/GEN/2771</t>
  </si>
  <si>
    <t>CHAVAN RAJABHAU BHAGWANRAO</t>
  </si>
  <si>
    <t>SB/GEN/1447</t>
  </si>
  <si>
    <t>RODGE BABASAHEB VISHWANATHRAO</t>
  </si>
  <si>
    <t>SB/GEN/2246</t>
  </si>
  <si>
    <t>KAMBALE KESHRBAI ASHROBA</t>
  </si>
  <si>
    <t>SB/GEN/2160</t>
  </si>
  <si>
    <t>KALE DEVIDAS TOPAJI</t>
  </si>
  <si>
    <t>SB/GEN/3061</t>
  </si>
  <si>
    <t>LATE DEVRAO MADHAVRAO</t>
  </si>
  <si>
    <t>SB/GEN/2935</t>
  </si>
  <si>
    <t>ATHAWANE DNYNOBA LAXMAN</t>
  </si>
  <si>
    <t>SB/GEN/2956</t>
  </si>
  <si>
    <t>LAHANE BAPURAO BABASAHEB</t>
  </si>
  <si>
    <t>SB/GEN/2983</t>
  </si>
  <si>
    <t>JAISWAL SANJAY NANDLAL</t>
  </si>
  <si>
    <t>SB/GEN/3005</t>
  </si>
  <si>
    <t>SK ISMAIL SK MUSA</t>
  </si>
  <si>
    <t>SB/GEN/3026</t>
  </si>
  <si>
    <t>SHIRSAGAR SACHIN SUDHAKAR</t>
  </si>
  <si>
    <t>SB/GEN/2857</t>
  </si>
  <si>
    <t>RIDAGE SAMBHAJI DANYEWAR</t>
  </si>
  <si>
    <t>BORI</t>
  </si>
  <si>
    <t>Account Number</t>
  </si>
  <si>
    <t>Account Name</t>
  </si>
  <si>
    <t>Last Transacted Date</t>
  </si>
  <si>
    <t>As on date</t>
  </si>
  <si>
    <t>CA/GEN/760</t>
  </si>
  <si>
    <t>SHREE DATT TRADING COMPONY</t>
  </si>
  <si>
    <t>SB/GEN/2527</t>
  </si>
  <si>
    <t>SAKER SK IBRAHIM</t>
  </si>
  <si>
    <t>SB/GEN/2553</t>
  </si>
  <si>
    <t>DUKARE BALAJI GHANSHAM</t>
  </si>
  <si>
    <t>SB/GEN/1095</t>
  </si>
  <si>
    <t>NARHARI MAROTRAO SWARGAONKAR</t>
  </si>
  <si>
    <t>SB/GEN/915</t>
  </si>
  <si>
    <t>CHAVAN MUNJAJI BABARAO</t>
  </si>
  <si>
    <t>SB/GEN/792</t>
  </si>
  <si>
    <t>GIRI BABANGIR DEVGIR</t>
  </si>
  <si>
    <t>SB/GEN/2291</t>
  </si>
  <si>
    <t>SMT G M BARVKAR</t>
  </si>
  <si>
    <t>SB/GEN/2367</t>
  </si>
  <si>
    <t>GHATUL MUNJA LIMBAJI</t>
  </si>
  <si>
    <t>SB/GEN/2406</t>
  </si>
  <si>
    <t>SENGUKAR SAKHARAM MAROTRAO</t>
  </si>
  <si>
    <t>SB/GEN/2476</t>
  </si>
  <si>
    <t>GALANDE LAXIMIBAI SOPAN</t>
  </si>
  <si>
    <t>SB/GEN/2499</t>
  </si>
  <si>
    <t>RAUT SUVERNA BABANRAO</t>
  </si>
  <si>
    <t>SB/GEN/2514</t>
  </si>
  <si>
    <t>KANADE DEEPAK RAWJI</t>
  </si>
  <si>
    <t>SB/GEN/1665</t>
  </si>
  <si>
    <t>DUDHARE PANDURANG KISHANRAO</t>
  </si>
  <si>
    <t>SB/GEN/1800</t>
  </si>
  <si>
    <t>AHIRE SOW PADMINI</t>
  </si>
  <si>
    <t>SB/GEN/1970</t>
  </si>
  <si>
    <t>SHEKH LAL SK KATHU</t>
  </si>
  <si>
    <t>SB/GEN/1979</t>
  </si>
  <si>
    <t>MAGAR PRALHAD SUNDARRAO</t>
  </si>
  <si>
    <t>SB/GEN/2022</t>
  </si>
  <si>
    <t>GAWAI VISHAL RAMESH</t>
  </si>
  <si>
    <t>SB/GEN/2289</t>
  </si>
  <si>
    <t>SOW P A GHATUL</t>
  </si>
  <si>
    <t>SB/GEN/1272</t>
  </si>
  <si>
    <t>GIRI BALASAHEB BHAUBUAA</t>
  </si>
  <si>
    <t>SB/GEN/1400</t>
  </si>
  <si>
    <t>LAHANE BHAUSHEB MANSUBARAO.BORI.</t>
  </si>
  <si>
    <t>SB/GEN/1565</t>
  </si>
  <si>
    <t>DHOKAR DEEPAK SHANKERRAO</t>
  </si>
  <si>
    <t>SB/GEN/1600</t>
  </si>
  <si>
    <t>KASIM SK HAMID</t>
  </si>
  <si>
    <t>SB/GEN/1648</t>
  </si>
  <si>
    <t>FATKE SMT MANGALA MANIKRAO</t>
  </si>
  <si>
    <t>DEGLOOR</t>
  </si>
  <si>
    <t>CA/GEN/413</t>
  </si>
  <si>
    <t>M.JAMEER AND COMPANI</t>
  </si>
  <si>
    <t>SB/GEN/512</t>
  </si>
  <si>
    <t>RATHOD VYANKAT UMLA</t>
  </si>
  <si>
    <t>SB/GEN/565</t>
  </si>
  <si>
    <t>VAJIRE RAGUNATH HULAJI</t>
  </si>
  <si>
    <t>SB/GEN/2398</t>
  </si>
  <si>
    <t>SURAWAR SHUSHMA BABURAO</t>
  </si>
  <si>
    <t>SB/GEN/2401</t>
  </si>
  <si>
    <t>DEVKATE SHIVAJI MADHAVRAO</t>
  </si>
  <si>
    <t>SB/GEN/2371</t>
  </si>
  <si>
    <t>GAIKWAD RENUKABAI SAYYAJI</t>
  </si>
  <si>
    <t>SB/GEN/2353</t>
  </si>
  <si>
    <t>SONKAMBLE MARUBAI SHRAWAN</t>
  </si>
  <si>
    <t>SB/GEN/2354</t>
  </si>
  <si>
    <t>KARLE GANGARAM LALBA.</t>
  </si>
  <si>
    <t>SB/GEN/2368</t>
  </si>
  <si>
    <t>LOKAWAR BHUMREDDY RAJREDDY</t>
  </si>
  <si>
    <t>SB/GEN/2352</t>
  </si>
  <si>
    <t>SONKAMBLE BALAJI SATWAJI</t>
  </si>
  <si>
    <t>SB/GEN/2341</t>
  </si>
  <si>
    <t>KOLKONDAWAR PARMESH YELPPA</t>
  </si>
  <si>
    <t>SB/GEN/2327</t>
  </si>
  <si>
    <t>GAIKWAD NAMDEV SAMBHAJIRAO.</t>
  </si>
  <si>
    <t>SB/GEN/2286</t>
  </si>
  <si>
    <t>MOKANMPLLE HANMANT SAYBU</t>
  </si>
  <si>
    <t>SB/GEN/2294</t>
  </si>
  <si>
    <t>BABRE SUDHAKAR SANTUKRAO</t>
  </si>
  <si>
    <t>SB/GEN/2359</t>
  </si>
  <si>
    <t>SONKAMBALE NAGORAO BASWANTRAO</t>
  </si>
  <si>
    <t>SB/GEN/2312</t>
  </si>
  <si>
    <t>KAMBLE GAUTAM HANMANT</t>
  </si>
  <si>
    <t>SB/GEN/2274</t>
  </si>
  <si>
    <t>GAVANDE PIRAJI MAROBA.</t>
  </si>
  <si>
    <t>SB/GEN/2278</t>
  </si>
  <si>
    <t>GETKEWAR LACHCHHIRAM GANGARAM.</t>
  </si>
  <si>
    <t>SB/GEN/2267</t>
  </si>
  <si>
    <t>PUJARWAD RAJU NARSINGH</t>
  </si>
  <si>
    <t>SB/GEN/2268</t>
  </si>
  <si>
    <t>VANSHETTE SHARDABAI KESHAVRAO</t>
  </si>
  <si>
    <t>SB/GEN/2269</t>
  </si>
  <si>
    <t>MORADE RAVISHANKAR SANGAASHETTI.</t>
  </si>
  <si>
    <t>SB/GEN/2270</t>
  </si>
  <si>
    <t>BHOSALE POCHIRAM DHONDIBA</t>
  </si>
  <si>
    <t>SB/GEN/2271</t>
  </si>
  <si>
    <t>YATEKAR BALAJI AMRITA.</t>
  </si>
  <si>
    <t>SB/GEN/2273</t>
  </si>
  <si>
    <t>WAGHMARE VYANKAT RAMRAO.</t>
  </si>
  <si>
    <t>WANSHETTE BHUMABAI MAROTI.</t>
  </si>
  <si>
    <t>SB/GEN/2262</t>
  </si>
  <si>
    <t>BANDEWAD HANMANT LINGURAM</t>
  </si>
  <si>
    <t>SB/GEN/2264</t>
  </si>
  <si>
    <t>KANOLE HANMANT PUNDLIK</t>
  </si>
  <si>
    <t>SB/GEN/2266</t>
  </si>
  <si>
    <t>WAGHMARE NARAYAN NAMDEV</t>
  </si>
  <si>
    <t>SB/GEN/2254</t>
  </si>
  <si>
    <t>DHOBLE MAHADABAI RACHAPPA</t>
  </si>
  <si>
    <t>SB/GEN/2257</t>
  </si>
  <si>
    <t>GUJARWAD RAJESHWAR SAYANNA.</t>
  </si>
  <si>
    <t>SB/GEN/2258</t>
  </si>
  <si>
    <t>RAULE LAXMAN HANMANTU.</t>
  </si>
  <si>
    <t>SB/GEN/2245</t>
  </si>
  <si>
    <t>MATHPATI DIGAMBAR NAGNATHAPPA.</t>
  </si>
  <si>
    <t>SB/GEN/2247</t>
  </si>
  <si>
    <t>KULKARNI VYANKATESH DINKAR M/G D G KULKARNI</t>
  </si>
  <si>
    <t>SB/GEN/2248</t>
  </si>
  <si>
    <t>KULKARNI GAJANAN DINKAR M/G D G KULKARNI</t>
  </si>
  <si>
    <t>SB/GEN/2251</t>
  </si>
  <si>
    <t>MORDE CHANDRAKALA SANGSHETHI</t>
  </si>
  <si>
    <t>SB/GEN/2253</t>
  </si>
  <si>
    <t>DHOBLE RACHAPPA JAIWANT</t>
  </si>
  <si>
    <t>SB/GEN/2232</t>
  </si>
  <si>
    <t>PATIL DYNESHWAR JEJERAO</t>
  </si>
  <si>
    <t>SB/GEN/2235</t>
  </si>
  <si>
    <t>SURYAWANSHI NIVRATI NARSINGRAO.</t>
  </si>
  <si>
    <t>SB/GEN/2244</t>
  </si>
  <si>
    <t>UPALANCHEWAR RAGHUNATH GOVINDRAO.</t>
  </si>
  <si>
    <t>PUJALWAR SULOCHNA PRAKASH.</t>
  </si>
  <si>
    <t>SB/GEN/2130</t>
  </si>
  <si>
    <t>BHUSAGARE SOPANREDDEY LINGAREDDEY</t>
  </si>
  <si>
    <t>BHUSAGARE DEVIDAS DIGAMBARREDDY</t>
  </si>
  <si>
    <t>SB/GEN/2146</t>
  </si>
  <si>
    <t>VAJIRE  GANPAT SHESHERAO</t>
  </si>
  <si>
    <t>SB/GEN/2156</t>
  </si>
  <si>
    <t>SHENDOLE HANMANT SAYABHU</t>
  </si>
  <si>
    <t>SB/GEN/2121</t>
  </si>
  <si>
    <t>JADHAV MADAV HANMANTRAO</t>
  </si>
  <si>
    <t>SB/GEN/2122</t>
  </si>
  <si>
    <t>YENGE GANGADHARREDDY NAGREDDY</t>
  </si>
  <si>
    <t>SB/GEN/2128</t>
  </si>
  <si>
    <t>MAHESH BASWANTRAO PATIL M/G  S B PATIL</t>
  </si>
  <si>
    <t>SB/GEN/2074</t>
  </si>
  <si>
    <t>PATIL MALLIKARJUN TEJERAO.</t>
  </si>
  <si>
    <t>SB/GEN/2079</t>
  </si>
  <si>
    <t>RAMASANE SANJAYREDDY KISHANREDDY</t>
  </si>
  <si>
    <t>PADOLE ASHOK MAHADEO</t>
  </si>
  <si>
    <t>SB/GEN/2090</t>
  </si>
  <si>
    <t>BHUTALE GANGARAM BALU.</t>
  </si>
  <si>
    <t>SB/GEN/2055</t>
  </si>
  <si>
    <t>PATIL GANGSHETTI HANMANTRAO</t>
  </si>
  <si>
    <t>SB/GEN/2071</t>
  </si>
  <si>
    <t>PATIL BASAWANTRAO BHIMRAO.</t>
  </si>
  <si>
    <t>SB/GEN/2033</t>
  </si>
  <si>
    <t>SHINDE SHAHAJI VISHVANATH</t>
  </si>
  <si>
    <t>SB/GEN/2037</t>
  </si>
  <si>
    <t>JADHAV   SHIVAJI PANDURANG</t>
  </si>
  <si>
    <t>SB/GEN/2053</t>
  </si>
  <si>
    <t>SURYAWANSHI VYANKAT RAMGODA.</t>
  </si>
  <si>
    <t>SB/GEN/2054</t>
  </si>
  <si>
    <t>THANEKAR SOU SHILABAI ANANDA</t>
  </si>
  <si>
    <t>SB/GEN/2000</t>
  </si>
  <si>
    <t>WAGHMARE BHIMRAO NARSING</t>
  </si>
  <si>
    <t>SB/GEN/2009</t>
  </si>
  <si>
    <t>SHEDOLE VAIJANATH MAROTI.</t>
  </si>
  <si>
    <t>SB/GEN/2021</t>
  </si>
  <si>
    <t>MUSA GAUSMIYA.</t>
  </si>
  <si>
    <t>SB/GEN/1908</t>
  </si>
  <si>
    <t>KONDAWAR PRASHANT BHUMALU</t>
  </si>
  <si>
    <t>SB/GEN/1925</t>
  </si>
  <si>
    <t>BORWAD LALU MAROTI</t>
  </si>
  <si>
    <t>SB/GEN/1960</t>
  </si>
  <si>
    <t>SHAIKH PASHAMINYA HAKIMSAHAB</t>
  </si>
  <si>
    <t>SB/GEN/1975</t>
  </si>
  <si>
    <t>WATTAMWAR GAJANAN SHYAM</t>
  </si>
  <si>
    <t>SB/GEN/1853</t>
  </si>
  <si>
    <t>GAIKWAD TANHAJI BALIRAM</t>
  </si>
  <si>
    <t>SB/GEN/1465</t>
  </si>
  <si>
    <t>BIRADAR MADHAVRAO SAMBHAJI.</t>
  </si>
  <si>
    <t>SB/GEN/1520</t>
  </si>
  <si>
    <t>PANCHAL BALKRISHNA VASANTRAO</t>
  </si>
  <si>
    <t>SB/GEN/1566</t>
  </si>
  <si>
    <t>TAMALWAR RAMLU NARSING</t>
  </si>
  <si>
    <t>SB/GEN/1626</t>
  </si>
  <si>
    <t>KULKARNI PURUSHOTTAM PRABHAKAR</t>
  </si>
  <si>
    <t>SB/GEN/1268</t>
  </si>
  <si>
    <t>BASAPURE MADHAV SAMBHAJIRAO.</t>
  </si>
  <si>
    <t>SB/GEN/1281</t>
  </si>
  <si>
    <t>NARADWAR VITHALRAO MANIKRAO.</t>
  </si>
  <si>
    <t>SB/GEN/850</t>
  </si>
  <si>
    <t>GAIKAWAD SANJAY JAIRAM</t>
  </si>
  <si>
    <t>SB/GEN/872</t>
  </si>
  <si>
    <t>MAYLE SHRIDEVI VAIJANATHRAO.</t>
  </si>
  <si>
    <t>SB/GEN/882</t>
  </si>
  <si>
    <t>SWAMI SARUBAI GANPAT</t>
  </si>
  <si>
    <t>SB/GEN/1070</t>
  </si>
  <si>
    <t>GURU SMT.SHAKUNTALABI SURYAKANTRAO</t>
  </si>
  <si>
    <t>SB/GEN/2296</t>
  </si>
  <si>
    <t>PALLADVAD RAMDAS GOVINDRAO.</t>
  </si>
  <si>
    <t>HADGAON</t>
  </si>
  <si>
    <t>SB/GEN/6283</t>
  </si>
  <si>
    <t>DHANGALE BABURAO UMAJI</t>
  </si>
  <si>
    <t>KADAM TUKARAM PURBHAJI</t>
  </si>
  <si>
    <t>SB/GEN/5999</t>
  </si>
  <si>
    <t>KADAM PARVATIBAI BAPURAO</t>
  </si>
  <si>
    <t>SB/GEN/6004</t>
  </si>
  <si>
    <t>SURYAVANSHI HARI GANPAT</t>
  </si>
  <si>
    <t>SB/GEN/6009</t>
  </si>
  <si>
    <t>BAHALERAO PRAKASH NAGORAO</t>
  </si>
  <si>
    <t>SB/GEN/6037</t>
  </si>
  <si>
    <t>WANKHEDE RAMESHWAR GANPATRAO</t>
  </si>
  <si>
    <t>SB/GEN/6101</t>
  </si>
  <si>
    <t>DANGAT ANAND MADHAVRAO</t>
  </si>
  <si>
    <t>SB/GEN/5952</t>
  </si>
  <si>
    <t>MAGAR RAOSAHEB DATTRAO</t>
  </si>
  <si>
    <t>SB/GEN/5953</t>
  </si>
  <si>
    <t>MAGAR DIPAK BAJIRAO</t>
  </si>
  <si>
    <t>SB/GEN/5968</t>
  </si>
  <si>
    <t>RATHOD NAGU CHUDAMAN</t>
  </si>
  <si>
    <t>SB/GEN/5990</t>
  </si>
  <si>
    <t>KADAM PRADIP GANGARAM</t>
  </si>
  <si>
    <t>SB/GEN/5991</t>
  </si>
  <si>
    <t>KADAM RAMRAO RUKHMAJI</t>
  </si>
  <si>
    <t>SB/GEN/5992</t>
  </si>
  <si>
    <t>KADAM VIKAS KISHAN</t>
  </si>
  <si>
    <t>SB/GEN/5903</t>
  </si>
  <si>
    <t>WAGH NAYNA PRAKASH</t>
  </si>
  <si>
    <t>SB/GEN/5915</t>
  </si>
  <si>
    <t>DHUMALE DEVIDAS VITTHAL</t>
  </si>
  <si>
    <t>SB/GEN/5916</t>
  </si>
  <si>
    <t>DHUMALE SURYABHAN VITTHAL</t>
  </si>
  <si>
    <t>SB/GEN/5917</t>
  </si>
  <si>
    <t>ZALKE RAJRAM BALIRAM</t>
  </si>
  <si>
    <t>MATRE VITTHAL MARIBA</t>
  </si>
  <si>
    <t>SB/GEN/5950</t>
  </si>
  <si>
    <t>TAWADE BABAN LOBHAJI</t>
  </si>
  <si>
    <t>SB/GEN/5792</t>
  </si>
  <si>
    <t>DESHMUKH DEVRAO SHYAMRAO</t>
  </si>
  <si>
    <t>SB/GEN/5798</t>
  </si>
  <si>
    <t>YELATWAR GAYABAI GIRMAJI</t>
  </si>
  <si>
    <t>SB/GEN/5803</t>
  </si>
  <si>
    <t>KAMBLE YASHVANTA KHANDU</t>
  </si>
  <si>
    <t>SB/GEN/5806</t>
  </si>
  <si>
    <t>SK.ALAM SK.CHAND</t>
  </si>
  <si>
    <t>SB/GEN/5848</t>
  </si>
  <si>
    <t>LAMBTILE DHONDBA DAGDU</t>
  </si>
  <si>
    <t>SB/GEN/5890</t>
  </si>
  <si>
    <t>GAIKWAD HUSEN SAMBHAJI</t>
  </si>
  <si>
    <t>SB/GEN/5643</t>
  </si>
  <si>
    <t>SOLANKE SUBHASH GANGARAM</t>
  </si>
  <si>
    <t>SB/GEN/5664</t>
  </si>
  <si>
    <t>GAIKWAD BABURAO KONDBA</t>
  </si>
  <si>
    <t>SB/GEN/5687</t>
  </si>
  <si>
    <t>GHUNGRAO SITARAM MARIBA</t>
  </si>
  <si>
    <t>SB/GEN/5697</t>
  </si>
  <si>
    <t>KAMBLE SAMBHAJI GOMAJI</t>
  </si>
  <si>
    <t>SB/GEN/5698</t>
  </si>
  <si>
    <t>BHALERAO JAIVANTA ARJUN</t>
  </si>
  <si>
    <t>SB/GEN/5323</t>
  </si>
  <si>
    <t>BHADE RAGOJI RAMJI</t>
  </si>
  <si>
    <t>SB/GEN/5334</t>
  </si>
  <si>
    <t>SOLANKE SAHEBRAO GANGARAM</t>
  </si>
  <si>
    <t>SB/GEN/5408</t>
  </si>
  <si>
    <t>SURYEWANSHI BHAGIRATHIBAI CHAMPATRAO</t>
  </si>
  <si>
    <t>SB/GEN/5504</t>
  </si>
  <si>
    <t>CHAVAN NAMDEO MADHAVRAO</t>
  </si>
  <si>
    <t>MAHABALE PARVATIBAI RESHMAJI</t>
  </si>
  <si>
    <t>SB/GEN/5564</t>
  </si>
  <si>
    <t>PAWAR GANGABAI BAPRAO</t>
  </si>
  <si>
    <t>SB/GEN/4953</t>
  </si>
  <si>
    <t>PADDHE GAMABAI RANGNATH</t>
  </si>
  <si>
    <t>SB/GEN/4978</t>
  </si>
  <si>
    <t>KAMBLE GANPAT SHANKAR</t>
  </si>
  <si>
    <t>SB/GEN/5041</t>
  </si>
  <si>
    <t>GAWLI ASHOK MANIKRAO</t>
  </si>
  <si>
    <t>SB/GEN/5106</t>
  </si>
  <si>
    <t>SURYAVANSHI KISHAN SAMBHAJI</t>
  </si>
  <si>
    <t>SB/GEN/5121</t>
  </si>
  <si>
    <t>KHANDARE SONBA SAMBHA</t>
  </si>
  <si>
    <t>SB/GEN/5234</t>
  </si>
  <si>
    <t>DURGE SHRIKRUSHNA BABARAO</t>
  </si>
  <si>
    <t>SB/GEN/4633</t>
  </si>
  <si>
    <t>DAWANE KISHAN SHIVA</t>
  </si>
  <si>
    <t>SB/GEN/4716</t>
  </si>
  <si>
    <t>JADHAV DEVIDAS PANDURANG</t>
  </si>
  <si>
    <t>SB/GEN/4815</t>
  </si>
  <si>
    <t>PAWAR PUNJARAM SONBA</t>
  </si>
  <si>
    <t>SB/GEN/4842</t>
  </si>
  <si>
    <t>GAIKWAD RUKHMAJI KISHAN</t>
  </si>
  <si>
    <t>SB/GEN/4928</t>
  </si>
  <si>
    <t>KADAM RANJANA BALAJI</t>
  </si>
  <si>
    <t>SB/GEN/4229</t>
  </si>
  <si>
    <t>DHONGADE SADASHV VITTHALRAO</t>
  </si>
  <si>
    <t>SB/GEN/4379</t>
  </si>
  <si>
    <t>SHEWALKAR SAKHARAM TUKARAM</t>
  </si>
  <si>
    <t>SB/GEN/4495</t>
  </si>
  <si>
    <t>SOLANKE KISHAN PRABHAKAR</t>
  </si>
  <si>
    <t>SB/GEN/4570</t>
  </si>
  <si>
    <t>TANTRE BABURAO KASHINATH</t>
  </si>
  <si>
    <t>SB/GEN/4629</t>
  </si>
  <si>
    <t>DHADERAO VITTHAL GOVIND</t>
  </si>
  <si>
    <t>SB/GEN/3861</t>
  </si>
  <si>
    <t>SURYAVANSHI SAMBHAJI DATTRAO</t>
  </si>
  <si>
    <t>SB/GEN/3876</t>
  </si>
  <si>
    <t>AKKALWAD LAXMAN GANGARAM</t>
  </si>
  <si>
    <t>SB/GEN/3975</t>
  </si>
  <si>
    <t>SOLANKE CHANDRAO SHESHRAO</t>
  </si>
  <si>
    <t>SB/GEN/4130</t>
  </si>
  <si>
    <t>MASKE LIMBAJI DEORAO</t>
  </si>
  <si>
    <t>SB/GEN/94</t>
  </si>
  <si>
    <t>KADAM ULHAS VASANTRAO</t>
  </si>
  <si>
    <t>SB/GEN/128</t>
  </si>
  <si>
    <t>SHINDE SHIVAJI DATTARAO</t>
  </si>
  <si>
    <t>SB/GEN/430</t>
  </si>
  <si>
    <t>SHETH GIRISH NANDLAL</t>
  </si>
  <si>
    <t>SB/GEN/801</t>
  </si>
  <si>
    <t>PAWAR SOW SAGARBAI</t>
  </si>
  <si>
    <t>SB/GEN/819</t>
  </si>
  <si>
    <t>CHINCHOLKAR MAROTI SHIVAJIRAO</t>
  </si>
  <si>
    <t>SB/GEN/856</t>
  </si>
  <si>
    <t>MORE BAPURAO PANDURANG</t>
  </si>
  <si>
    <t>SB/GEN/7085</t>
  </si>
  <si>
    <t>DHONDGE DIGAMBAR HARI</t>
  </si>
  <si>
    <t>SB/GEN/7086</t>
  </si>
  <si>
    <t>GUNDEKAR NATHRAO DATTRAO</t>
  </si>
  <si>
    <t>SB/GEN/7088</t>
  </si>
  <si>
    <t>KADAM SANJAY GOVIND</t>
  </si>
  <si>
    <t>SB/GEN/7089</t>
  </si>
  <si>
    <t>GANGASAGAR SUNIL PRAKASH</t>
  </si>
  <si>
    <t>SB/GEN/7023</t>
  </si>
  <si>
    <t>POKLE DILIPRAO PANDURANG</t>
  </si>
  <si>
    <t>SB/GEN/7025</t>
  </si>
  <si>
    <t>JANNAWAR SUNIL RAMAKANT</t>
  </si>
  <si>
    <t>SB/GEN/7074</t>
  </si>
  <si>
    <t>PAUL MADHAVRAO ANANDRAO</t>
  </si>
  <si>
    <t>SB/GEN/7080</t>
  </si>
  <si>
    <t>KOKATE KAUSALYA SAKHARAM</t>
  </si>
  <si>
    <t>SB/GEN/7083</t>
  </si>
  <si>
    <t>SURYAVANSHI VITTHALRAO VISHWANATH</t>
  </si>
  <si>
    <t>SB/GEN/7084</t>
  </si>
  <si>
    <t>KOKATE PARVATIBAI MAROTRAO</t>
  </si>
  <si>
    <t>SB/GEN/6962</t>
  </si>
  <si>
    <t>JADHAV SHANKAR KONDBA</t>
  </si>
  <si>
    <t>SB/GEN/6968</t>
  </si>
  <si>
    <t>KADAM AKSHAY SHANKARRAO M/G KADAM S C</t>
  </si>
  <si>
    <t>SB/GEN/6978</t>
  </si>
  <si>
    <t>KADAM SATARAYA KALOJI</t>
  </si>
  <si>
    <t>SB/GEN/6983</t>
  </si>
  <si>
    <t>TAWDE NAGORAO WAMANRAO</t>
  </si>
  <si>
    <t>SB/GEN/7008</t>
  </si>
  <si>
    <t>SHINDE PRAKASH NARAYAN</t>
  </si>
  <si>
    <t>SB/GEN/7017</t>
  </si>
  <si>
    <t>SK JUBEDABI SK KASAM</t>
  </si>
  <si>
    <t>SB/GEN/6947</t>
  </si>
  <si>
    <t>CHOTIBI SK MAGBUL OR CHANDPASHA SK MAGBUL</t>
  </si>
  <si>
    <t>SB/GEN/6952</t>
  </si>
  <si>
    <t>VYVHARE RAJESH SAMBHAJI</t>
  </si>
  <si>
    <t>SB/GEN/6954</t>
  </si>
  <si>
    <t>PAWAR PRAKASH VITTHALRAO</t>
  </si>
  <si>
    <t>SB/GEN/6957</t>
  </si>
  <si>
    <t>KINALKAR DILIP KONDAYAPPA</t>
  </si>
  <si>
    <t>SB/GEN/6958</t>
  </si>
  <si>
    <t>ACHMARE SURESH SHANKARAO</t>
  </si>
  <si>
    <t>SB/GEN/6960</t>
  </si>
  <si>
    <t>KADAM SHILABAI TUKARAM</t>
  </si>
  <si>
    <t>SB/GEN/6913</t>
  </si>
  <si>
    <t>WATANE PARVATABAI WAMANRAO</t>
  </si>
  <si>
    <t>SB/GEN/6915</t>
  </si>
  <si>
    <t>KADAM SANJAY PANDURANG (PHUTANA)</t>
  </si>
  <si>
    <t>SB/GEN/6937</t>
  </si>
  <si>
    <t>WANKHEDE GAJANAN NAMDEO</t>
  </si>
  <si>
    <t>SB/GEN/6944</t>
  </si>
  <si>
    <t>DHOLE INDRABAI SAKHARAM</t>
  </si>
  <si>
    <t>SB/GEN/6945</t>
  </si>
  <si>
    <t>DHOLE RAMABAI SHIVAJI</t>
  </si>
  <si>
    <t>SB/GEN/6946</t>
  </si>
  <si>
    <t>DHOLE DATTA TUKARAM</t>
  </si>
  <si>
    <t>SB/GEN/6900</t>
  </si>
  <si>
    <t>SOLANKE GOPALRAO GANPATI</t>
  </si>
  <si>
    <t>SB/GEN/6901</t>
  </si>
  <si>
    <t>HARALE ANJUSHA CHANDRAKANT</t>
  </si>
  <si>
    <t>SB/GEN/6903</t>
  </si>
  <si>
    <t>CHINCHBANKAR MOTIRAM TANHAJI</t>
  </si>
  <si>
    <t>SB/GEN/6905</t>
  </si>
  <si>
    <t>SHINDE DATTRAO VITTHALRAO</t>
  </si>
  <si>
    <t>SB/GEN/6908</t>
  </si>
  <si>
    <t>CHAVAN LAXMAN HARIBHAU</t>
  </si>
  <si>
    <t>SB/GEN/6912</t>
  </si>
  <si>
    <t>KADAM JIJABAI BHAURAO</t>
  </si>
  <si>
    <t>SB/GEN/6867</t>
  </si>
  <si>
    <t>CHAVAN RAJU PANDURANG</t>
  </si>
  <si>
    <t>SB/GEN/6868</t>
  </si>
  <si>
    <t>CHAVAN BHASKAR NARAYAN</t>
  </si>
  <si>
    <t>SB/GEN/6873</t>
  </si>
  <si>
    <t>NARWADE KEWALBAI BALIRAM</t>
  </si>
  <si>
    <t>SB/GEN/6874</t>
  </si>
  <si>
    <t>WANKHEDE RATNAKALA EKNATH</t>
  </si>
  <si>
    <t>SB/GEN/6890</t>
  </si>
  <si>
    <t>UMRIKAR DIPAKRAO BHAURAO</t>
  </si>
  <si>
    <t>SB/GEN/6891</t>
  </si>
  <si>
    <t>MIRASE MANIK KASHINATH</t>
  </si>
  <si>
    <t>SB/GEN/6823</t>
  </si>
  <si>
    <t>SHINDE SHOBHABAI RAMRAO</t>
  </si>
  <si>
    <t>SB/GEN/6829</t>
  </si>
  <si>
    <t>SURYAVANSHI GAJANAN GANGARAM</t>
  </si>
  <si>
    <t>SB/GEN/6837</t>
  </si>
  <si>
    <t>JOGDAND SHRIKISHAN RAMRAO</t>
  </si>
  <si>
    <t>SB/GEN/6846</t>
  </si>
  <si>
    <t>POLBOTONNA VYKANTRAJA NARSAYYA</t>
  </si>
  <si>
    <t>SB/GEN/6863</t>
  </si>
  <si>
    <t>SOLANKE ABHIJIT MAROTRAO M/G M G SOLANKE</t>
  </si>
  <si>
    <t>SB/GEN/6865</t>
  </si>
  <si>
    <t>SHINDE SHANKAR MAROTINATH</t>
  </si>
  <si>
    <t>SB/GEN/6740</t>
  </si>
  <si>
    <t>WAKODE RAJU KHANDERAO</t>
  </si>
  <si>
    <t>SB/GEN/6742</t>
  </si>
  <si>
    <t>FATALE MURLIDHAR RAYAJI</t>
  </si>
  <si>
    <t>SB/GEN/6743</t>
  </si>
  <si>
    <t>MASKE VISHNUKANTA VISHWASRAO</t>
  </si>
  <si>
    <t>SB/GEN/6762</t>
  </si>
  <si>
    <t>TAWDE DEVANAND GAJNAN</t>
  </si>
  <si>
    <t>SB/GEN/6814</t>
  </si>
  <si>
    <t>BHOLE SHIVANAND KASHINATH</t>
  </si>
  <si>
    <t>SB/GEN/6818</t>
  </si>
  <si>
    <t>MASKE BHIMRAO VISHWASRAO</t>
  </si>
  <si>
    <t>SB/GEN/6705</t>
  </si>
  <si>
    <t>TAWDE ABASAHEB DAULATRAO M/G TAWDE K K</t>
  </si>
  <si>
    <t>SB/GEN/6717</t>
  </si>
  <si>
    <t>KSHIRSAGAR PURBHAJI TUKARAM</t>
  </si>
  <si>
    <t>SB/GEN/6721</t>
  </si>
  <si>
    <t>KADAM MAROTI BALAJI</t>
  </si>
  <si>
    <t>SB/GEN/6724</t>
  </si>
  <si>
    <t>KALE BALIRAM GOVIND</t>
  </si>
  <si>
    <t>SB/GEN/6725</t>
  </si>
  <si>
    <t>KALE PRAKASH GOVIND</t>
  </si>
  <si>
    <t>SB/GEN/6726</t>
  </si>
  <si>
    <t>HINGADE CHANDRAKANT RAMA</t>
  </si>
  <si>
    <t>SB/GEN/6649</t>
  </si>
  <si>
    <t>SHINDE AKSHAY SUDHAKAR M/G SHINDE S M</t>
  </si>
  <si>
    <t>SB/GEN/6661</t>
  </si>
  <si>
    <t>POTBANDHE VITTHAL MADHAV</t>
  </si>
  <si>
    <t>SB/GEN/6663</t>
  </si>
  <si>
    <t>KALYANKAR GOVINDRAO RAJARAM</t>
  </si>
  <si>
    <t>SB/GEN/6664</t>
  </si>
  <si>
    <t>KALYANKAR NAMRATA GOVINDRAO</t>
  </si>
  <si>
    <t>SB/GEN/6671</t>
  </si>
  <si>
    <t>KADAM BALASAHEB MAROTRAO</t>
  </si>
  <si>
    <t>SB/GEN/6702</t>
  </si>
  <si>
    <t>TAWDE PANDURANG N OR TAWDE GAJANAN P</t>
  </si>
  <si>
    <t>SB/GEN/6518</t>
  </si>
  <si>
    <t>RANKHAMB SHIVGANGA GYNOBA</t>
  </si>
  <si>
    <t>SB/GEN/6571</t>
  </si>
  <si>
    <t>PAUL JYOTI ANANDRAO</t>
  </si>
  <si>
    <t>SB/GEN/6579</t>
  </si>
  <si>
    <t>MASKE KEVARIBAI BABANRAO</t>
  </si>
  <si>
    <t>SB/GEN/6583</t>
  </si>
  <si>
    <t>RAUT BALIRAM NAMDEO</t>
  </si>
  <si>
    <t>SB/GEN/6609</t>
  </si>
  <si>
    <t>PATHERKAR CHNDRAKANT PANDITRAO</t>
  </si>
  <si>
    <t>SB/GEN/6637</t>
  </si>
  <si>
    <t>KADAM RAMJI GANPAT</t>
  </si>
  <si>
    <t>SB/GEN/6469</t>
  </si>
  <si>
    <t>BAGAL ANAND GANESHRAO</t>
  </si>
  <si>
    <t>SB/GEN/6479</t>
  </si>
  <si>
    <t>JADHAV ANUSAYABAI RAMRAO</t>
  </si>
  <si>
    <t>SB/GEN/6480</t>
  </si>
  <si>
    <t>WANKHEDE RAMRAO VISHWANATH</t>
  </si>
  <si>
    <t>SB/GEN/6485</t>
  </si>
  <si>
    <t>JADHAV BALASAHEB RAMRAO</t>
  </si>
  <si>
    <t>SB/GEN/6512</t>
  </si>
  <si>
    <t>MUGATKAR ASHOK NANARAO</t>
  </si>
  <si>
    <t>SB/GEN/6514</t>
  </si>
  <si>
    <t>CHAVAN KAVERIBAI SAHEBRAO</t>
  </si>
  <si>
    <t>SB/GEN/6417</t>
  </si>
  <si>
    <t>PAWAR RAGHUNATH KESHAV</t>
  </si>
  <si>
    <t>SB/GEN/6421</t>
  </si>
  <si>
    <t>SONTAKKE ISHWAR RAMRAO</t>
  </si>
  <si>
    <t>SB/GEN/6427</t>
  </si>
  <si>
    <t>WANKHEDE GANPATRAO KHOBRAJI</t>
  </si>
  <si>
    <t>SB/GEN/6449</t>
  </si>
  <si>
    <t>WANKHEDE DATTA HANVATA</t>
  </si>
  <si>
    <t>SB/GEN/6451</t>
  </si>
  <si>
    <t>MAGAR BALASAHEB VITTHALRAO</t>
  </si>
  <si>
    <t>SB/GEN/6455</t>
  </si>
  <si>
    <t>GAWANDE SARITA NANAPRAKASH</t>
  </si>
  <si>
    <t>SB/GEN/6363</t>
  </si>
  <si>
    <t>JADHAV PANDURANG NARAYAN</t>
  </si>
  <si>
    <t>SB/GEN/6364</t>
  </si>
  <si>
    <t>JADHAV LAXMIBAI NARAYAN</t>
  </si>
  <si>
    <t>SB/GEN/6398</t>
  </si>
  <si>
    <t>IJALKAR ANITA RAOAJI</t>
  </si>
  <si>
    <t>SB/GEN/6408</t>
  </si>
  <si>
    <t>CHAVAN MANKARNABAI PUNJARAO</t>
  </si>
  <si>
    <t>SB/GEN/6414</t>
  </si>
  <si>
    <t>WANKHEDE VINOD DIGAMBAR</t>
  </si>
  <si>
    <t>SB/GEN/6416</t>
  </si>
  <si>
    <t>KALYANKAR BHAGWAN GANPATRAO</t>
  </si>
  <si>
    <t>SB/GEN/6286</t>
  </si>
  <si>
    <t>SURYAVANSHI WAGHJI ANEJI</t>
  </si>
  <si>
    <t>SB/GEN/6290</t>
  </si>
  <si>
    <t>NARWADE MADHAV PUNJARAM</t>
  </si>
  <si>
    <t>SB/GEN/6297</t>
  </si>
  <si>
    <t>KADAM SANJAY OR SANTOSH  PANDURANG (WALKI)</t>
  </si>
  <si>
    <t>SB/GEN/6323</t>
  </si>
  <si>
    <t>HIRE CHANDOBA MASAJI</t>
  </si>
  <si>
    <t>SB/GEN/6331</t>
  </si>
  <si>
    <t>GIRBIDE LAXMIBAI PUNDLIK</t>
  </si>
  <si>
    <t>SB/GEN/6332</t>
  </si>
  <si>
    <t>YAMKURE TUKARAM SHANKAR</t>
  </si>
  <si>
    <t>SB/GEN/6106</t>
  </si>
  <si>
    <t>TAWADE SHIVAJIRAO KESHAVRAO</t>
  </si>
  <si>
    <t>SB/GEN/6174</t>
  </si>
  <si>
    <t>PAUL APARNABAI GANESH</t>
  </si>
  <si>
    <t>SB/GEN/6190</t>
  </si>
  <si>
    <t>BAMNE NAMDEO SAMBHAJI</t>
  </si>
  <si>
    <t>SB/GEN/6228</t>
  </si>
  <si>
    <t>GHADBADE UMAKANT DILIP</t>
  </si>
  <si>
    <t>SB/GEN/6261</t>
  </si>
  <si>
    <t>CHAVAN NAMDEO GOPINATH</t>
  </si>
  <si>
    <t>SB/GEN/4175</t>
  </si>
  <si>
    <t>CHAVAN DEORAO BHAWANJI</t>
  </si>
  <si>
    <t>SB/GEN/4195</t>
  </si>
  <si>
    <t>WANKHEDE EKNATH JAIRAM</t>
  </si>
  <si>
    <t>SB/GEN/3142</t>
  </si>
  <si>
    <t>MAMIDWAR MINAKSHI GIRISH</t>
  </si>
  <si>
    <t>SB/GEN/3143</t>
  </si>
  <si>
    <t>MAMIDWAR PRADIP LAXMANRAO</t>
  </si>
  <si>
    <t>SB/GEN/3195</t>
  </si>
  <si>
    <t>GAYKHE SUNDRABAI BHUJANGRAO</t>
  </si>
  <si>
    <t>SB/GEN/3339</t>
  </si>
  <si>
    <t>GAIKWAD SARJABAI VITTHAL</t>
  </si>
  <si>
    <t>SB/GEN/3525</t>
  </si>
  <si>
    <t>MULGIR MADHUKAR RAMCHANDRA</t>
  </si>
  <si>
    <t>BAMRULE AVINASH MAROTRAO</t>
  </si>
  <si>
    <t>SB/GEN/2707</t>
  </si>
  <si>
    <t>DESHMUKH DILIPRAO NILKANTHRAO</t>
  </si>
  <si>
    <t>SB/GEN/2754</t>
  </si>
  <si>
    <t>THORKAR SHALUBAI RAMAKANT</t>
  </si>
  <si>
    <t>SB/GEN/2781</t>
  </si>
  <si>
    <t>CHAVAN SURESH VITTALRAO</t>
  </si>
  <si>
    <t>SB/GEN/2785</t>
  </si>
  <si>
    <t>SHINDE LAXMANRAO MUGAJI</t>
  </si>
  <si>
    <t>SB/GEN/2844</t>
  </si>
  <si>
    <t>DESHMUKH KISAN NARYANRAO</t>
  </si>
  <si>
    <t>SB/GEN/2984</t>
  </si>
  <si>
    <t>KOLHE GYNOBA TUKARAM</t>
  </si>
  <si>
    <t>SB/GEN/2152</t>
  </si>
  <si>
    <t>SURYWANSHI SITARAM PANDUJI</t>
  </si>
  <si>
    <t>WAKODE BAPUJI MUKINDRAO</t>
  </si>
  <si>
    <t>SB/GEN/2431</t>
  </si>
  <si>
    <t>YELDE BHOJU RAMA</t>
  </si>
  <si>
    <t>CHAURE KONDBARAO FAKIRA</t>
  </si>
  <si>
    <t>SB/GEN/2683</t>
  </si>
  <si>
    <t>PAIKRAO KIRAN DEVANAND</t>
  </si>
  <si>
    <t>SB/GEN/2699</t>
  </si>
  <si>
    <t>MORE PANJAB MADHAVRAO</t>
  </si>
  <si>
    <t>SB/GEN/1482</t>
  </si>
  <si>
    <t>DESHMUKH KAILASH UTTAMRAO</t>
  </si>
  <si>
    <t>SB/GEN/1700</t>
  </si>
  <si>
    <t>IJALKAR DATTA TUKARAM</t>
  </si>
  <si>
    <t>SB/GEN/1759</t>
  </si>
  <si>
    <t>MULE SUBHASH GANPATRAO</t>
  </si>
  <si>
    <t>SB/GEN/1775</t>
  </si>
  <si>
    <t>NAWSAGARE PRAKASH ARJUNA</t>
  </si>
  <si>
    <t>MUNDHE PRALHAD GANAJI</t>
  </si>
  <si>
    <t>SB/GEN/1904</t>
  </si>
  <si>
    <t>MIRASHE MADHAVRAO NAGORAO</t>
  </si>
  <si>
    <t>DAMKONDWAR RAKESH DIGAMBARRAO</t>
  </si>
  <si>
    <t>SB/GEN/1093</t>
  </si>
  <si>
    <t>KADAM RAJENDRA GOVINDRAO</t>
  </si>
  <si>
    <t>SB/GEN/1181</t>
  </si>
  <si>
    <t>NIRMAL BAPURAO GANPATRAO</t>
  </si>
  <si>
    <t>SB/GEN/1186</t>
  </si>
  <si>
    <t>KHILLARE SANTOSH CHANDU</t>
  </si>
  <si>
    <t>SB/GEN/1445</t>
  </si>
  <si>
    <t>SHINDE SOW RATNAKALABAI</t>
  </si>
  <si>
    <t>SB/GEN/1468</t>
  </si>
  <si>
    <t>SURYAWANSHI VITTHAL RAMRAO</t>
  </si>
  <si>
    <t>SB/SB (SOC)/16</t>
  </si>
  <si>
    <t>SWAMI RAMANANDTIRTH SWANY ROJGAR  SANTHA</t>
  </si>
  <si>
    <t>S B (SOC)</t>
  </si>
  <si>
    <t>SB/SB (SOC)/17</t>
  </si>
  <si>
    <t xml:space="preserve">LATE NARAYANRAO BAPUJI SHIKSHAN PRASARAN </t>
  </si>
  <si>
    <t>SB/SB (SOC)/35</t>
  </si>
  <si>
    <t xml:space="preserve">SAVITRIBAI PHULE BAHUUDDHESHIYA SEVA BHAVI </t>
  </si>
  <si>
    <t>ADILABAD</t>
  </si>
  <si>
    <t>SB/GEN/400</t>
  </si>
  <si>
    <t>NEMMANI JAGDEESH RAO</t>
  </si>
  <si>
    <t>SB/GEN/538</t>
  </si>
  <si>
    <t>NARRA NAMDEV BHUMANNA</t>
  </si>
  <si>
    <t>SB/GEN/539</t>
  </si>
  <si>
    <t>RAMESH REDDY S/O NARAYAN REDDY</t>
  </si>
  <si>
    <t>SB/GEN/562</t>
  </si>
  <si>
    <t>NALLA GANAPATHI REDDY S/O RAMULU</t>
  </si>
  <si>
    <t>NAGPUR</t>
  </si>
  <si>
    <t>CA/GEN/377</t>
  </si>
  <si>
    <t>LAXMI CONSTRUCTIO</t>
  </si>
  <si>
    <t>CA/GEN/388</t>
  </si>
  <si>
    <t>GAURI ENTERPRISE</t>
  </si>
  <si>
    <t>SB/GEN/1047</t>
  </si>
  <si>
    <t>DHAKAD RAMCHANDRA KUNJILAL</t>
  </si>
  <si>
    <t>SB/GEN/1052</t>
  </si>
  <si>
    <t>BAWANE APARNA DNYANESHWAR</t>
  </si>
  <si>
    <t>SB/GEN/1059</t>
  </si>
  <si>
    <t>RIDHORKAR  JAYA  SUMANTRAO</t>
  </si>
  <si>
    <t>SB/GEN/893</t>
  </si>
  <si>
    <t>AGRAWAL RAVINDRA A</t>
  </si>
  <si>
    <t>SB/GEN/738</t>
  </si>
  <si>
    <t>GONDANE NITIN DHARAMDAS</t>
  </si>
  <si>
    <t>SB/GEN/743</t>
  </si>
  <si>
    <t>MANKAR KALYANESHWAR KRISHNARAO</t>
  </si>
  <si>
    <t>SB/GEN/426</t>
  </si>
  <si>
    <t>SHARMA SITARAMJI SHIVDEVJI</t>
  </si>
  <si>
    <t>SB/GEN/350</t>
  </si>
  <si>
    <t>LOHIA DILIPKUMAR DURGAPRASAD</t>
  </si>
  <si>
    <t>SB/GEN/275</t>
  </si>
  <si>
    <t>BHENDE MEENA RAJU</t>
  </si>
  <si>
    <t>SB/GEN/159</t>
  </si>
  <si>
    <t>KHETAN BHAVESH MAHAVIR</t>
  </si>
  <si>
    <t>SB/GEN/147</t>
  </si>
  <si>
    <t>NEWATIA VIJAY GAURISHANKAR</t>
  </si>
  <si>
    <t>SB/GEN/105</t>
  </si>
  <si>
    <t>ZADE HARILAL PREMLAL</t>
  </si>
  <si>
    <t>WARDHA</t>
  </si>
  <si>
    <t>CA/GEN/292</t>
  </si>
  <si>
    <t>HAKIM PAINTING WORKS</t>
  </si>
  <si>
    <t>SB/GEN/119</t>
  </si>
  <si>
    <t>THOOL SANJAY DASHRATH</t>
  </si>
  <si>
    <t>WADAVE KAWADU PUNAJI</t>
  </si>
  <si>
    <t>SB/GEN/288</t>
  </si>
  <si>
    <t>RAUT MOHAN BHAURAOJI</t>
  </si>
  <si>
    <t>SB/GEN/304</t>
  </si>
  <si>
    <t>DHOTE MADHUSUDAN TATYAJI</t>
  </si>
  <si>
    <t>SB/GEN/421</t>
  </si>
  <si>
    <t>AGALAVE ANUP ASHOKRAO</t>
  </si>
  <si>
    <t>SB/GEN/441</t>
  </si>
  <si>
    <t>SHEIKH SHABBIR SHEIKH</t>
  </si>
  <si>
    <t>SB/GEN/509</t>
  </si>
  <si>
    <t>MAJI PRADIPKUMAR BALALOHANDRA</t>
  </si>
  <si>
    <t>SB/GEN/518</t>
  </si>
  <si>
    <t>PAWAR RAJABHAU SHANKARRA</t>
  </si>
  <si>
    <t>SB/GEN/531</t>
  </si>
  <si>
    <t>KHADSE ATUL RAJENDRA</t>
  </si>
  <si>
    <t>SB/GEN/593</t>
  </si>
  <si>
    <t>KOPALWAR SUNIL DADARAO</t>
  </si>
  <si>
    <t>SB/GEN/630</t>
  </si>
  <si>
    <t>YENGADE SANJAY RAMDASJI</t>
  </si>
  <si>
    <t>SB/GEN/647</t>
  </si>
  <si>
    <t>RAUT PANKAJ MADHUKARRAO</t>
  </si>
  <si>
    <t>SB/GEN/671</t>
  </si>
  <si>
    <t>KUKDE ANIL MAROTRAO</t>
  </si>
  <si>
    <t>SB/GEN/687</t>
  </si>
  <si>
    <t>JARUNDE DILIP MUSARAMJI</t>
  </si>
  <si>
    <t>SB/GEN/758</t>
  </si>
  <si>
    <t>DATEY RAJESH MUKUNDRAO</t>
  </si>
  <si>
    <t>SB/GEN/803</t>
  </si>
  <si>
    <t>LADE SUNIL MANOHARRAO</t>
  </si>
  <si>
    <t>SB/GEN/827</t>
  </si>
  <si>
    <t>KHOBE GAJANAN VITHOBAJI</t>
  </si>
  <si>
    <t>SB/GEN/837</t>
  </si>
  <si>
    <t>WANKHEDE JAIPRAKASH .</t>
  </si>
  <si>
    <t>SB/GEN/874</t>
  </si>
  <si>
    <t>KOTHARI GOVIND JIVANLALJI</t>
  </si>
  <si>
    <t>SB/GEN/1001</t>
  </si>
  <si>
    <t>NIKAM SHIVAJI MADHAORAO</t>
  </si>
  <si>
    <t>SB/GEN/1022</t>
  </si>
  <si>
    <t>NAGRALE VIJAY DHANRAJ</t>
  </si>
  <si>
    <t>SB/GEN/1048</t>
  </si>
  <si>
    <t>CHANNE VILAS CHIRKUTRAO</t>
  </si>
  <si>
    <t>SB/GEN/1068</t>
  </si>
  <si>
    <t>BHOWARE DYNESHAWAR AMRUTRAO</t>
  </si>
  <si>
    <t>SB/GEN/1106</t>
  </si>
  <si>
    <t>BHAJIKHAYE SHANKAR PARSRAMJI</t>
  </si>
  <si>
    <t>SB/GEN/1127</t>
  </si>
  <si>
    <t>GHATURLE BANDU PUNJABRAO</t>
  </si>
  <si>
    <t>SB/GEN/1267</t>
  </si>
  <si>
    <t>INGALKAR RATHNAKAR LAXMANRAO</t>
  </si>
  <si>
    <t>Interest Total Ac</t>
  </si>
  <si>
    <t>Interest Total</t>
  </si>
  <si>
    <t>Non Int. Total Ac</t>
  </si>
  <si>
    <t>Non Int.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</si>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</sst>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09]General"/>
    <numFmt numFmtId="165" formatCode="[$-14009]dd/mm/yyyy;@"/>
    <numFmt numFmtId="166" formatCode="[$-409]0.00"/>
    <numFmt numFmtId="167" formatCode="[$-409]General"/>
    <numFmt numFmtId="168" formatCode="[$Rs.-4009]#,##0.00;[Red]\-[$Rs.-4009]#,##0.00"/>
    <numFmt numFmtId="169" formatCode="0.00;[Red]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1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000000"/>
      <name val="Arial"/>
      <family val="2"/>
    </font>
    <font>
      <sz val="14"/>
      <color rgb="FF00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Border="0" applyProtection="0"/>
  </cellStyleXfs>
  <cellXfs count="470">
    <xf numFmtId="0" fontId="0" fillId="0" borderId="0" xfId="0"/>
    <xf numFmtId="164" fontId="6" fillId="0" borderId="0" xfId="1" applyFont="1" applyFill="1" applyBorder="1" applyAlignment="1">
      <alignment horizontal="center"/>
    </xf>
    <xf numFmtId="164" fontId="6" fillId="0" borderId="0" xfId="1" applyFont="1" applyFill="1" applyAlignment="1">
      <alignment horizontal="center"/>
    </xf>
    <xf numFmtId="164" fontId="6" fillId="0" borderId="0" xfId="1" applyFont="1" applyFill="1" applyAlignment="1">
      <alignment horizontal="center" wrapText="1"/>
    </xf>
    <xf numFmtId="165" fontId="6" fillId="0" borderId="0" xfId="1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5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 wrapText="1"/>
    </xf>
    <xf numFmtId="165" fontId="8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5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2" fontId="6" fillId="0" borderId="3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wrapText="1"/>
    </xf>
    <xf numFmtId="165" fontId="13" fillId="0" borderId="1" xfId="1" applyNumberFormat="1" applyFont="1" applyFill="1" applyBorder="1" applyAlignment="1">
      <alignment horizontal="center"/>
    </xf>
    <xf numFmtId="164" fontId="2" fillId="0" borderId="1" xfId="1" applyFont="1" applyBorder="1" applyAlignment="1">
      <alignment horizontal="center"/>
    </xf>
    <xf numFmtId="164" fontId="1" fillId="0" borderId="1" xfId="1" applyFont="1" applyBorder="1" applyAlignment="1">
      <alignment horizontal="left"/>
    </xf>
    <xf numFmtId="164" fontId="1" fillId="0" borderId="1" xfId="1" applyFont="1" applyBorder="1" applyAlignment="1">
      <alignment horizontal="left" wrapText="1"/>
    </xf>
    <xf numFmtId="165" fontId="1" fillId="0" borderId="1" xfId="1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right"/>
    </xf>
    <xf numFmtId="2" fontId="1" fillId="0" borderId="1" xfId="1" applyNumberFormat="1" applyFont="1" applyBorder="1" applyAlignment="1">
      <alignment horizontal="right"/>
    </xf>
    <xf numFmtId="0" fontId="6" fillId="0" borderId="1" xfId="0" applyFont="1" applyBorder="1" applyAlignment="1"/>
    <xf numFmtId="164" fontId="1" fillId="0" borderId="1" xfId="1" applyFont="1" applyBorder="1" applyAlignment="1">
      <alignment horizontal="right"/>
    </xf>
    <xf numFmtId="22" fontId="6" fillId="0" borderId="1" xfId="0" applyNumberFormat="1" applyFont="1" applyBorder="1" applyAlignment="1"/>
    <xf numFmtId="164" fontId="14" fillId="0" borderId="1" xfId="1" applyFont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4" fontId="14" fillId="0" borderId="1" xfId="1" applyFont="1" applyBorder="1" applyAlignment="1">
      <alignment horizontal="right"/>
    </xf>
    <xf numFmtId="2" fontId="14" fillId="0" borderId="1" xfId="1" applyNumberFormat="1" applyFont="1" applyBorder="1" applyAlignment="1">
      <alignment horizontal="right"/>
    </xf>
    <xf numFmtId="22" fontId="6" fillId="0" borderId="1" xfId="0" applyNumberFormat="1" applyFont="1" applyBorder="1" applyAlignment="1">
      <alignment horizontal="center"/>
    </xf>
    <xf numFmtId="164" fontId="2" fillId="0" borderId="0" xfId="1" applyFont="1" applyBorder="1" applyAlignment="1">
      <alignment horizontal="center"/>
    </xf>
    <xf numFmtId="164" fontId="2" fillId="0" borderId="0" xfId="1" applyFont="1" applyBorder="1" applyAlignment="1">
      <alignment horizontal="center" wrapText="1"/>
    </xf>
    <xf numFmtId="165" fontId="2" fillId="0" borderId="0" xfId="1" applyNumberFormat="1" applyFont="1" applyBorder="1" applyAlignment="1">
      <alignment horizontal="center"/>
    </xf>
    <xf numFmtId="2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164" fontId="6" fillId="0" borderId="7" xfId="1" applyFont="1" applyBorder="1" applyAlignment="1">
      <alignment horizontal="left"/>
    </xf>
    <xf numFmtId="164" fontId="6" fillId="0" borderId="8" xfId="1" applyFont="1" applyBorder="1" applyAlignment="1">
      <alignment horizontal="left" wrapText="1"/>
    </xf>
    <xf numFmtId="165" fontId="6" fillId="0" borderId="8" xfId="1" applyNumberFormat="1" applyFont="1" applyBorder="1" applyAlignment="1">
      <alignment horizontal="center"/>
    </xf>
    <xf numFmtId="2" fontId="6" fillId="0" borderId="8" xfId="1" applyNumberFormat="1" applyFont="1" applyBorder="1" applyAlignment="1">
      <alignment horizontal="right"/>
    </xf>
    <xf numFmtId="164" fontId="6" fillId="0" borderId="8" xfId="1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164" fontId="6" fillId="0" borderId="2" xfId="1" applyFont="1" applyBorder="1" applyAlignment="1">
      <alignment horizontal="left"/>
    </xf>
    <xf numFmtId="164" fontId="6" fillId="0" borderId="1" xfId="1" applyFont="1" applyBorder="1" applyAlignment="1">
      <alignment horizontal="left" wrapText="1"/>
    </xf>
    <xf numFmtId="165" fontId="6" fillId="0" borderId="1" xfId="1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right"/>
    </xf>
    <xf numFmtId="164" fontId="6" fillId="0" borderId="1" xfId="1" applyFont="1" applyBorder="1" applyAlignment="1">
      <alignment horizontal="right"/>
    </xf>
    <xf numFmtId="164" fontId="6" fillId="0" borderId="10" xfId="1" applyFont="1" applyBorder="1" applyAlignment="1">
      <alignment horizontal="left"/>
    </xf>
    <xf numFmtId="164" fontId="6" fillId="0" borderId="11" xfId="1" applyFont="1" applyBorder="1" applyAlignment="1">
      <alignment horizontal="left" wrapText="1"/>
    </xf>
    <xf numFmtId="165" fontId="6" fillId="0" borderId="11" xfId="1" applyNumberFormat="1" applyFont="1" applyBorder="1" applyAlignment="1">
      <alignment horizontal="center"/>
    </xf>
    <xf numFmtId="2" fontId="6" fillId="0" borderId="11" xfId="1" applyNumberFormat="1" applyFont="1" applyBorder="1" applyAlignment="1">
      <alignment horizontal="right"/>
    </xf>
    <xf numFmtId="164" fontId="6" fillId="0" borderId="11" xfId="1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164" fontId="6" fillId="0" borderId="13" xfId="1" applyFont="1" applyBorder="1" applyAlignment="1">
      <alignment horizontal="left"/>
    </xf>
    <xf numFmtId="164" fontId="6" fillId="0" borderId="14" xfId="1" applyFont="1" applyBorder="1" applyAlignment="1">
      <alignment horizontal="left" wrapText="1"/>
    </xf>
    <xf numFmtId="165" fontId="6" fillId="0" borderId="14" xfId="1" applyNumberFormat="1" applyFont="1" applyBorder="1" applyAlignment="1">
      <alignment horizontal="center"/>
    </xf>
    <xf numFmtId="2" fontId="6" fillId="0" borderId="14" xfId="1" applyNumberFormat="1" applyFont="1" applyBorder="1" applyAlignment="1">
      <alignment horizontal="right"/>
    </xf>
    <xf numFmtId="164" fontId="6" fillId="0" borderId="14" xfId="1" applyFont="1" applyBorder="1" applyAlignment="1">
      <alignment horizontal="right"/>
    </xf>
    <xf numFmtId="164" fontId="6" fillId="0" borderId="15" xfId="1" applyFont="1" applyBorder="1" applyAlignment="1">
      <alignment horizontal="left"/>
    </xf>
    <xf numFmtId="164" fontId="6" fillId="0" borderId="16" xfId="1" applyFont="1" applyBorder="1" applyAlignment="1">
      <alignment horizontal="left" wrapText="1"/>
    </xf>
    <xf numFmtId="165" fontId="6" fillId="0" borderId="16" xfId="1" applyNumberFormat="1" applyFont="1" applyBorder="1" applyAlignment="1">
      <alignment horizontal="center"/>
    </xf>
    <xf numFmtId="2" fontId="6" fillId="0" borderId="16" xfId="1" applyNumberFormat="1" applyFont="1" applyBorder="1" applyAlignment="1">
      <alignment horizontal="right"/>
    </xf>
    <xf numFmtId="164" fontId="6" fillId="0" borderId="16" xfId="1" applyFont="1" applyBorder="1" applyAlignment="1">
      <alignment horizontal="right"/>
    </xf>
    <xf numFmtId="2" fontId="6" fillId="0" borderId="17" xfId="1" applyNumberFormat="1" applyFont="1" applyBorder="1" applyAlignment="1">
      <alignment horizontal="right"/>
    </xf>
    <xf numFmtId="164" fontId="15" fillId="0" borderId="1" xfId="1" applyFont="1" applyBorder="1" applyAlignment="1">
      <alignment horizontal="center"/>
    </xf>
    <xf numFmtId="164" fontId="6" fillId="0" borderId="1" xfId="1" applyFont="1" applyFill="1" applyBorder="1" applyAlignment="1">
      <alignment horizontal="center" wrapText="1"/>
    </xf>
    <xf numFmtId="165" fontId="15" fillId="0" borderId="1" xfId="1" applyNumberFormat="1" applyFont="1" applyBorder="1" applyAlignment="1">
      <alignment horizontal="center"/>
    </xf>
    <xf numFmtId="167" fontId="11" fillId="0" borderId="1" xfId="0" applyNumberFormat="1" applyFont="1" applyBorder="1" applyAlignment="1">
      <alignment horizontal="right"/>
    </xf>
    <xf numFmtId="164" fontId="16" fillId="0" borderId="1" xfId="1" applyFont="1" applyFill="1" applyBorder="1" applyAlignment="1">
      <alignment horizontal="center"/>
    </xf>
    <xf numFmtId="164" fontId="15" fillId="0" borderId="0" xfId="1" applyFont="1" applyBorder="1" applyAlignment="1">
      <alignment horizontal="center"/>
    </xf>
    <xf numFmtId="164" fontId="15" fillId="0" borderId="0" xfId="1" applyFont="1" applyBorder="1" applyAlignment="1">
      <alignment horizontal="center" wrapText="1"/>
    </xf>
    <xf numFmtId="165" fontId="15" fillId="0" borderId="0" xfId="1" applyNumberFormat="1" applyFont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164" fontId="16" fillId="0" borderId="0" xfId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 wrapText="1"/>
    </xf>
    <xf numFmtId="165" fontId="6" fillId="0" borderId="19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right"/>
    </xf>
    <xf numFmtId="2" fontId="6" fillId="0" borderId="20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165" fontId="6" fillId="0" borderId="5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65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165" fontId="11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65" fontId="16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2" fontId="15" fillId="0" borderId="1" xfId="0" applyNumberFormat="1" applyFont="1" applyBorder="1" applyAlignment="1">
      <alignment horizontal="right"/>
    </xf>
    <xf numFmtId="164" fontId="7" fillId="0" borderId="0" xfId="1" applyFont="1" applyFill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6" fillId="0" borderId="2" xfId="1" applyFont="1" applyFill="1" applyBorder="1" applyAlignment="1">
      <alignment horizontal="center"/>
    </xf>
    <xf numFmtId="164" fontId="6" fillId="0" borderId="3" xfId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5" fontId="2" fillId="0" borderId="0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 wrapText="1"/>
    </xf>
    <xf numFmtId="165" fontId="15" fillId="0" borderId="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2" fontId="14" fillId="0" borderId="0" xfId="0" applyNumberFormat="1" applyFont="1" applyBorder="1" applyAlignment="1">
      <alignment horizontal="center"/>
    </xf>
    <xf numFmtId="164" fontId="6" fillId="0" borderId="0" xfId="1" applyFont="1" applyFill="1" applyAlignment="1">
      <alignment horizontal="right"/>
    </xf>
    <xf numFmtId="0" fontId="15" fillId="0" borderId="2" xfId="0" applyFont="1" applyBorder="1" applyAlignment="1">
      <alignment horizontal="center"/>
    </xf>
    <xf numFmtId="165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2" fontId="15" fillId="0" borderId="1" xfId="1" applyNumberFormat="1" applyFont="1" applyFill="1" applyBorder="1" applyAlignment="1">
      <alignment horizontal="right"/>
    </xf>
    <xf numFmtId="164" fontId="18" fillId="0" borderId="0" xfId="1" applyFont="1" applyFill="1" applyAlignment="1">
      <alignment horizontal="center"/>
    </xf>
    <xf numFmtId="164" fontId="19" fillId="0" borderId="0" xfId="1" applyFont="1" applyFill="1" applyAlignment="1">
      <alignment horizontal="center"/>
    </xf>
    <xf numFmtId="164" fontId="19" fillId="0" borderId="0" xfId="1" applyFont="1" applyFill="1" applyBorder="1" applyAlignment="1">
      <alignment horizontal="center"/>
    </xf>
    <xf numFmtId="164" fontId="13" fillId="0" borderId="0" xfId="1" applyFont="1" applyFill="1" applyAlignment="1">
      <alignment horizontal="center"/>
    </xf>
    <xf numFmtId="164" fontId="2" fillId="0" borderId="1" xfId="1" applyFont="1" applyFill="1" applyBorder="1" applyAlignment="1">
      <alignment horizontal="center"/>
    </xf>
    <xf numFmtId="164" fontId="1" fillId="0" borderId="10" xfId="1" applyFont="1" applyFill="1" applyBorder="1" applyAlignment="1">
      <alignment horizontal="left"/>
    </xf>
    <xf numFmtId="164" fontId="1" fillId="0" borderId="11" xfId="1" applyFont="1" applyFill="1" applyBorder="1" applyAlignment="1">
      <alignment horizontal="left" wrapText="1"/>
    </xf>
    <xf numFmtId="165" fontId="1" fillId="0" borderId="11" xfId="1" applyNumberFormat="1" applyFont="1" applyFill="1" applyBorder="1" applyAlignment="1">
      <alignment horizontal="center"/>
    </xf>
    <xf numFmtId="2" fontId="1" fillId="0" borderId="11" xfId="1" applyNumberFormat="1" applyFont="1" applyFill="1" applyBorder="1" applyAlignment="1">
      <alignment horizontal="right"/>
    </xf>
    <xf numFmtId="164" fontId="6" fillId="0" borderId="21" xfId="1" applyFont="1" applyFill="1" applyBorder="1" applyAlignment="1">
      <alignment horizontal="left"/>
    </xf>
    <xf numFmtId="164" fontId="1" fillId="0" borderId="1" xfId="1" applyFont="1" applyFill="1" applyBorder="1" applyAlignment="1">
      <alignment horizontal="left"/>
    </xf>
    <xf numFmtId="164" fontId="1" fillId="0" borderId="13" xfId="1" applyFont="1" applyFill="1" applyBorder="1" applyAlignment="1">
      <alignment horizontal="left"/>
    </xf>
    <xf numFmtId="164" fontId="1" fillId="0" borderId="14" xfId="1" applyFont="1" applyFill="1" applyBorder="1" applyAlignment="1">
      <alignment horizontal="left" wrapText="1"/>
    </xf>
    <xf numFmtId="165" fontId="1" fillId="0" borderId="14" xfId="1" applyNumberFormat="1" applyFont="1" applyFill="1" applyBorder="1" applyAlignment="1">
      <alignment horizontal="center"/>
    </xf>
    <xf numFmtId="2" fontId="1" fillId="0" borderId="14" xfId="1" applyNumberFormat="1" applyFont="1" applyFill="1" applyBorder="1" applyAlignment="1">
      <alignment horizontal="right"/>
    </xf>
    <xf numFmtId="164" fontId="1" fillId="0" borderId="15" xfId="1" applyFont="1" applyFill="1" applyBorder="1" applyAlignment="1">
      <alignment horizontal="left"/>
    </xf>
    <xf numFmtId="164" fontId="1" fillId="0" borderId="16" xfId="1" applyFont="1" applyFill="1" applyBorder="1" applyAlignment="1">
      <alignment horizontal="left" wrapText="1"/>
    </xf>
    <xf numFmtId="165" fontId="1" fillId="0" borderId="16" xfId="1" applyNumberFormat="1" applyFont="1" applyFill="1" applyBorder="1" applyAlignment="1">
      <alignment horizontal="center"/>
    </xf>
    <xf numFmtId="2" fontId="1" fillId="0" borderId="16" xfId="1" applyNumberFormat="1" applyFont="1" applyFill="1" applyBorder="1" applyAlignment="1">
      <alignment horizontal="right"/>
    </xf>
    <xf numFmtId="164" fontId="1" fillId="0" borderId="2" xfId="1" applyFont="1" applyFill="1" applyBorder="1" applyAlignment="1">
      <alignment horizontal="center"/>
    </xf>
    <xf numFmtId="164" fontId="1" fillId="0" borderId="1" xfId="1" applyFont="1" applyFill="1" applyBorder="1" applyAlignment="1">
      <alignment horizontal="center" wrapText="1"/>
    </xf>
    <xf numFmtId="165" fontId="1" fillId="0" borderId="1" xfId="1" applyNumberFormat="1" applyFont="1" applyFill="1" applyBorder="1" applyAlignment="1">
      <alignment horizontal="center"/>
    </xf>
    <xf numFmtId="2" fontId="1" fillId="0" borderId="1" xfId="1" applyNumberFormat="1" applyFont="1" applyFill="1" applyBorder="1" applyAlignment="1">
      <alignment horizontal="right"/>
    </xf>
    <xf numFmtId="164" fontId="6" fillId="0" borderId="21" xfId="1" applyFont="1" applyFill="1" applyBorder="1" applyAlignment="1"/>
    <xf numFmtId="164" fontId="1" fillId="0" borderId="1" xfId="1" applyFont="1" applyFill="1" applyBorder="1" applyAlignment="1"/>
    <xf numFmtId="164" fontId="14" fillId="0" borderId="1" xfId="1" applyFont="1" applyFill="1" applyBorder="1" applyAlignment="1">
      <alignment horizontal="center"/>
    </xf>
    <xf numFmtId="164" fontId="14" fillId="0" borderId="2" xfId="1" applyFont="1" applyFill="1" applyBorder="1" applyAlignment="1">
      <alignment horizontal="center"/>
    </xf>
    <xf numFmtId="164" fontId="14" fillId="0" borderId="1" xfId="1" applyFont="1" applyFill="1" applyBorder="1" applyAlignment="1">
      <alignment horizontal="center" wrapText="1"/>
    </xf>
    <xf numFmtId="165" fontId="14" fillId="0" borderId="1" xfId="1" applyNumberFormat="1" applyFont="1" applyFill="1" applyBorder="1" applyAlignment="1">
      <alignment horizontal="center"/>
    </xf>
    <xf numFmtId="2" fontId="14" fillId="0" borderId="1" xfId="1" applyNumberFormat="1" applyFont="1" applyFill="1" applyBorder="1" applyAlignment="1">
      <alignment horizontal="right"/>
    </xf>
    <xf numFmtId="22" fontId="6" fillId="0" borderId="3" xfId="0" applyNumberFormat="1" applyFont="1" applyBorder="1" applyAlignment="1">
      <alignment horizontal="center"/>
    </xf>
    <xf numFmtId="164" fontId="13" fillId="0" borderId="0" xfId="1" applyFont="1" applyFill="1" applyBorder="1" applyAlignment="1">
      <alignment horizontal="center"/>
    </xf>
    <xf numFmtId="164" fontId="13" fillId="0" borderId="0" xfId="1" applyFont="1" applyFill="1" applyBorder="1" applyAlignment="1">
      <alignment horizontal="center" wrapText="1"/>
    </xf>
    <xf numFmtId="165" fontId="13" fillId="0" borderId="0" xfId="1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164" fontId="6" fillId="0" borderId="10" xfId="1" applyFont="1" applyFill="1" applyBorder="1" applyAlignment="1">
      <alignment horizontal="left"/>
    </xf>
    <xf numFmtId="164" fontId="6" fillId="0" borderId="11" xfId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/>
    </xf>
    <xf numFmtId="2" fontId="6" fillId="0" borderId="11" xfId="1" applyNumberFormat="1" applyFont="1" applyFill="1" applyBorder="1" applyAlignment="1">
      <alignment horizontal="right"/>
    </xf>
    <xf numFmtId="164" fontId="6" fillId="0" borderId="1" xfId="1" applyFont="1" applyFill="1" applyBorder="1" applyAlignment="1">
      <alignment horizontal="left"/>
    </xf>
    <xf numFmtId="164" fontId="6" fillId="0" borderId="13" xfId="1" applyFont="1" applyFill="1" applyBorder="1" applyAlignment="1">
      <alignment horizontal="left"/>
    </xf>
    <xf numFmtId="164" fontId="6" fillId="0" borderId="14" xfId="1" applyFont="1" applyFill="1" applyBorder="1" applyAlignment="1">
      <alignment horizontal="left" wrapText="1"/>
    </xf>
    <xf numFmtId="165" fontId="6" fillId="0" borderId="14" xfId="1" applyNumberFormat="1" applyFont="1" applyFill="1" applyBorder="1" applyAlignment="1">
      <alignment horizontal="center"/>
    </xf>
    <xf numFmtId="2" fontId="6" fillId="0" borderId="14" xfId="1" applyNumberFormat="1" applyFont="1" applyFill="1" applyBorder="1" applyAlignment="1">
      <alignment horizontal="right"/>
    </xf>
    <xf numFmtId="164" fontId="6" fillId="0" borderId="15" xfId="1" applyFont="1" applyFill="1" applyBorder="1" applyAlignment="1">
      <alignment horizontal="left"/>
    </xf>
    <xf numFmtId="164" fontId="6" fillId="0" borderId="16" xfId="1" applyFont="1" applyFill="1" applyBorder="1" applyAlignment="1">
      <alignment horizontal="left" wrapText="1"/>
    </xf>
    <xf numFmtId="165" fontId="6" fillId="0" borderId="16" xfId="1" applyNumberFormat="1" applyFont="1" applyFill="1" applyBorder="1" applyAlignment="1">
      <alignment horizontal="center"/>
    </xf>
    <xf numFmtId="2" fontId="6" fillId="0" borderId="16" xfId="1" applyNumberFormat="1" applyFont="1" applyFill="1" applyBorder="1" applyAlignment="1">
      <alignment horizontal="right"/>
    </xf>
    <xf numFmtId="164" fontId="6" fillId="0" borderId="17" xfId="1" applyFont="1" applyFill="1" applyBorder="1" applyAlignment="1">
      <alignment horizontal="left"/>
    </xf>
    <xf numFmtId="2" fontId="6" fillId="0" borderId="17" xfId="1" applyNumberFormat="1" applyFont="1" applyFill="1" applyBorder="1" applyAlignment="1">
      <alignment horizontal="right"/>
    </xf>
    <xf numFmtId="164" fontId="6" fillId="0" borderId="3" xfId="1" applyFont="1" applyFill="1" applyBorder="1" applyAlignment="1">
      <alignment horizontal="left"/>
    </xf>
    <xf numFmtId="164" fontId="15" fillId="0" borderId="1" xfId="1" applyFont="1" applyFill="1" applyBorder="1" applyAlignment="1">
      <alignment horizontal="center"/>
    </xf>
    <xf numFmtId="164" fontId="15" fillId="0" borderId="22" xfId="1" applyFont="1" applyFill="1" applyBorder="1" applyAlignment="1">
      <alignment horizontal="center"/>
    </xf>
    <xf numFmtId="165" fontId="15" fillId="0" borderId="22" xfId="1" applyNumberFormat="1" applyFont="1" applyFill="1" applyBorder="1" applyAlignment="1">
      <alignment horizontal="center"/>
    </xf>
    <xf numFmtId="164" fontId="15" fillId="0" borderId="14" xfId="1" applyFont="1" applyFill="1" applyBorder="1" applyAlignment="1">
      <alignment horizontal="right"/>
    </xf>
    <xf numFmtId="164" fontId="15" fillId="0" borderId="21" xfId="1" applyFont="1" applyFill="1" applyBorder="1" applyAlignment="1">
      <alignment horizontal="right"/>
    </xf>
    <xf numFmtId="164" fontId="15" fillId="0" borderId="0" xfId="1" applyFont="1" applyFill="1" applyBorder="1" applyAlignment="1">
      <alignment horizontal="center"/>
    </xf>
    <xf numFmtId="164" fontId="15" fillId="0" borderId="0" xfId="1" applyFont="1" applyFill="1" applyBorder="1" applyAlignment="1">
      <alignment horizontal="center" wrapText="1"/>
    </xf>
    <xf numFmtId="165" fontId="15" fillId="0" borderId="0" xfId="1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12" xfId="0" applyFont="1" applyBorder="1" applyAlignment="1"/>
    <xf numFmtId="0" fontId="6" fillId="0" borderId="3" xfId="0" applyFont="1" applyBorder="1" applyAlignment="1"/>
    <xf numFmtId="0" fontId="6" fillId="0" borderId="6" xfId="0" applyFont="1" applyBorder="1" applyAlignment="1"/>
    <xf numFmtId="164" fontId="15" fillId="0" borderId="1" xfId="1" applyFont="1" applyFill="1" applyBorder="1" applyAlignment="1">
      <alignment horizontal="right"/>
    </xf>
    <xf numFmtId="0" fontId="20" fillId="0" borderId="0" xfId="0" applyFont="1" applyBorder="1" applyAlignment="1">
      <alignment horizontal="center"/>
    </xf>
    <xf numFmtId="165" fontId="20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22" fillId="0" borderId="18" xfId="1" applyFont="1" applyBorder="1" applyAlignment="1">
      <alignment horizontal="left" vertical="center"/>
    </xf>
    <xf numFmtId="164" fontId="22" fillId="0" borderId="19" xfId="1" applyFont="1" applyBorder="1" applyAlignment="1">
      <alignment horizontal="left" vertical="center" wrapText="1"/>
    </xf>
    <xf numFmtId="165" fontId="22" fillId="0" borderId="19" xfId="1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right" vertical="center"/>
    </xf>
    <xf numFmtId="4" fontId="22" fillId="0" borderId="19" xfId="1" applyNumberFormat="1" applyFont="1" applyBorder="1" applyAlignment="1">
      <alignment horizontal="right" vertical="center"/>
    </xf>
    <xf numFmtId="164" fontId="22" fillId="0" borderId="2" xfId="1" applyFont="1" applyBorder="1" applyAlignment="1">
      <alignment horizontal="left" vertical="center"/>
    </xf>
    <xf numFmtId="164" fontId="22" fillId="0" borderId="1" xfId="1" applyFont="1" applyBorder="1" applyAlignment="1">
      <alignment horizontal="left" vertical="center" wrapText="1"/>
    </xf>
    <xf numFmtId="165" fontId="22" fillId="0" borderId="1" xfId="1" applyNumberFormat="1" applyFont="1" applyBorder="1" applyAlignment="1">
      <alignment horizontal="center" vertical="center"/>
    </xf>
    <xf numFmtId="4" fontId="22" fillId="0" borderId="1" xfId="1" applyNumberFormat="1" applyFont="1" applyBorder="1" applyAlignment="1">
      <alignment horizontal="right" vertical="center"/>
    </xf>
    <xf numFmtId="0" fontId="22" fillId="0" borderId="1" xfId="1" applyNumberFormat="1" applyFont="1" applyBorder="1" applyAlignment="1">
      <alignment horizontal="right" vertical="center"/>
    </xf>
    <xf numFmtId="164" fontId="22" fillId="0" borderId="4" xfId="1" applyFont="1" applyBorder="1" applyAlignment="1">
      <alignment horizontal="left" vertical="center"/>
    </xf>
    <xf numFmtId="164" fontId="22" fillId="0" borderId="5" xfId="1" applyFont="1" applyBorder="1" applyAlignment="1">
      <alignment horizontal="left" vertical="center" wrapText="1"/>
    </xf>
    <xf numFmtId="165" fontId="22" fillId="0" borderId="5" xfId="1" applyNumberFormat="1" applyFont="1" applyBorder="1" applyAlignment="1">
      <alignment horizontal="center" vertical="center"/>
    </xf>
    <xf numFmtId="4" fontId="22" fillId="0" borderId="5" xfId="1" applyNumberFormat="1" applyFont="1" applyBorder="1" applyAlignment="1">
      <alignment horizontal="right" vertical="center"/>
    </xf>
    <xf numFmtId="0" fontId="22" fillId="0" borderId="5" xfId="1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horizontal="center" vertical="center"/>
    </xf>
    <xf numFmtId="164" fontId="6" fillId="0" borderId="5" xfId="1" applyFont="1" applyFill="1" applyBorder="1" applyAlignment="1">
      <alignment horizontal="right"/>
    </xf>
    <xf numFmtId="22" fontId="6" fillId="0" borderId="6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22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/>
    </xf>
    <xf numFmtId="0" fontId="0" fillId="0" borderId="0" xfId="0" applyBorder="1"/>
    <xf numFmtId="164" fontId="23" fillId="0" borderId="0" xfId="1" applyFont="1" applyBorder="1" applyAlignment="1">
      <alignment horizontal="center" vertical="center"/>
    </xf>
    <xf numFmtId="164" fontId="24" fillId="0" borderId="0" xfId="1" applyFont="1" applyBorder="1" applyAlignment="1">
      <alignment horizontal="center" vertical="center" wrapText="1"/>
    </xf>
    <xf numFmtId="165" fontId="23" fillId="0" borderId="0" xfId="1" applyNumberFormat="1" applyFont="1" applyBorder="1" applyAlignment="1">
      <alignment horizontal="center" vertical="center"/>
    </xf>
    <xf numFmtId="168" fontId="23" fillId="0" borderId="0" xfId="1" applyNumberFormat="1" applyFont="1" applyBorder="1" applyAlignment="1">
      <alignment horizontal="center" vertical="center"/>
    </xf>
    <xf numFmtId="164" fontId="23" fillId="0" borderId="0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/>
    </xf>
    <xf numFmtId="165" fontId="14" fillId="0" borderId="2" xfId="0" applyNumberFormat="1" applyFont="1" applyBorder="1" applyAlignment="1">
      <alignment horizontal="center"/>
    </xf>
    <xf numFmtId="164" fontId="6" fillId="0" borderId="1" xfId="1" applyFont="1" applyFill="1" applyBorder="1" applyAlignment="1">
      <alignment horizontal="right"/>
    </xf>
    <xf numFmtId="165" fontId="11" fillId="0" borderId="1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25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9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69" fontId="11" fillId="0" borderId="1" xfId="0" applyNumberFormat="1" applyFont="1" applyBorder="1" applyAlignment="1">
      <alignment horizontal="right"/>
    </xf>
    <xf numFmtId="169" fontId="6" fillId="0" borderId="0" xfId="0" applyNumberFormat="1" applyFont="1" applyAlignment="1">
      <alignment horizontal="center"/>
    </xf>
    <xf numFmtId="164" fontId="18" fillId="0" borderId="0" xfId="1" applyFont="1" applyFill="1" applyBorder="1" applyAlignment="1">
      <alignment horizontal="center"/>
    </xf>
    <xf numFmtId="164" fontId="15" fillId="0" borderId="4" xfId="1" applyFont="1" applyFill="1" applyBorder="1" applyAlignment="1">
      <alignment horizontal="center"/>
    </xf>
    <xf numFmtId="164" fontId="15" fillId="0" borderId="5" xfId="1" applyFont="1" applyFill="1" applyBorder="1" applyAlignment="1">
      <alignment horizontal="center" wrapText="1"/>
    </xf>
    <xf numFmtId="165" fontId="15" fillId="0" borderId="5" xfId="1" applyNumberFormat="1" applyFont="1" applyFill="1" applyBorder="1" applyAlignment="1">
      <alignment horizontal="center"/>
    </xf>
    <xf numFmtId="164" fontId="15" fillId="0" borderId="5" xfId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6" fillId="0" borderId="0" xfId="1" applyFont="1" applyBorder="1" applyAlignment="1">
      <alignment horizontal="left"/>
    </xf>
    <xf numFmtId="164" fontId="6" fillId="0" borderId="0" xfId="1" applyFont="1" applyBorder="1" applyAlignment="1">
      <alignment horizontal="left" wrapText="1"/>
    </xf>
    <xf numFmtId="165" fontId="5" fillId="0" borderId="0" xfId="1" applyNumberFormat="1" applyBorder="1" applyAlignment="1">
      <alignment horizontal="center" vertical="center"/>
    </xf>
    <xf numFmtId="2" fontId="6" fillId="0" borderId="0" xfId="1" applyNumberFormat="1" applyFont="1" applyBorder="1" applyAlignment="1">
      <alignment horizontal="right"/>
    </xf>
    <xf numFmtId="166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65" fontId="5" fillId="0" borderId="11" xfId="1" applyNumberFormat="1" applyBorder="1" applyAlignment="1">
      <alignment horizontal="center" vertical="center"/>
    </xf>
    <xf numFmtId="166" fontId="6" fillId="0" borderId="11" xfId="1" applyNumberFormat="1" applyFont="1" applyBorder="1" applyAlignment="1">
      <alignment horizontal="right"/>
    </xf>
    <xf numFmtId="165" fontId="5" fillId="0" borderId="14" xfId="1" applyNumberFormat="1" applyBorder="1" applyAlignment="1">
      <alignment horizontal="center" vertical="center"/>
    </xf>
    <xf numFmtId="166" fontId="6" fillId="0" borderId="14" xfId="1" applyNumberFormat="1" applyFont="1" applyBorder="1" applyAlignment="1">
      <alignment horizontal="right"/>
    </xf>
    <xf numFmtId="166" fontId="6" fillId="0" borderId="16" xfId="1" applyNumberFormat="1" applyFont="1" applyBorder="1" applyAlignment="1">
      <alignment horizontal="right"/>
    </xf>
    <xf numFmtId="164" fontId="6" fillId="0" borderId="2" xfId="1" applyFont="1" applyBorder="1" applyAlignment="1">
      <alignment horizontal="center"/>
    </xf>
    <xf numFmtId="164" fontId="6" fillId="0" borderId="1" xfId="1" applyFont="1" applyBorder="1" applyAlignment="1">
      <alignment horizontal="center" wrapText="1"/>
    </xf>
    <xf numFmtId="166" fontId="6" fillId="0" borderId="1" xfId="1" applyNumberFormat="1" applyFont="1" applyBorder="1" applyAlignment="1">
      <alignment horizontal="right"/>
    </xf>
    <xf numFmtId="166" fontId="13" fillId="0" borderId="1" xfId="1" applyNumberFormat="1" applyFont="1" applyBorder="1" applyAlignment="1">
      <alignment horizontal="right"/>
    </xf>
    <xf numFmtId="165" fontId="6" fillId="0" borderId="2" xfId="1" applyNumberFormat="1" applyFont="1" applyBorder="1" applyAlignment="1">
      <alignment horizontal="center"/>
    </xf>
    <xf numFmtId="164" fontId="15" fillId="0" borderId="2" xfId="1" applyFont="1" applyBorder="1" applyAlignment="1">
      <alignment horizontal="center"/>
    </xf>
    <xf numFmtId="165" fontId="15" fillId="0" borderId="23" xfId="1" applyNumberFormat="1" applyFont="1" applyBorder="1" applyAlignment="1">
      <alignment horizontal="center" vertical="center"/>
    </xf>
    <xf numFmtId="2" fontId="15" fillId="0" borderId="1" xfId="1" applyNumberFormat="1" applyFont="1" applyBorder="1" applyAlignment="1">
      <alignment horizontal="right"/>
    </xf>
    <xf numFmtId="166" fontId="15" fillId="0" borderId="1" xfId="1" applyNumberFormat="1" applyFont="1" applyBorder="1" applyAlignment="1">
      <alignment horizontal="right"/>
    </xf>
    <xf numFmtId="164" fontId="15" fillId="0" borderId="0" xfId="1" applyFont="1" applyBorder="1" applyAlignment="1">
      <alignment horizontal="center" vertical="center"/>
    </xf>
    <xf numFmtId="165" fontId="15" fillId="0" borderId="0" xfId="1" applyNumberFormat="1" applyFont="1" applyBorder="1" applyAlignment="1">
      <alignment horizontal="center" vertical="center"/>
    </xf>
    <xf numFmtId="2" fontId="15" fillId="0" borderId="0" xfId="1" applyNumberFormat="1" applyFont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5" fontId="18" fillId="0" borderId="0" xfId="1" applyNumberFormat="1" applyFont="1" applyFill="1" applyAlignment="1">
      <alignment horizontal="center"/>
    </xf>
    <xf numFmtId="164" fontId="18" fillId="0" borderId="0" xfId="1" applyFont="1" applyFill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6" fillId="0" borderId="25" xfId="0" applyFont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165" fontId="6" fillId="0" borderId="20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5" xfId="0" applyNumberFormat="1" applyFont="1" applyBorder="1" applyAlignment="1">
      <alignment horizontal="right"/>
    </xf>
    <xf numFmtId="165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165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4" fontId="6" fillId="0" borderId="0" xfId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center"/>
    </xf>
    <xf numFmtId="165" fontId="18" fillId="0" borderId="0" xfId="1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2" fontId="6" fillId="0" borderId="0" xfId="0" applyNumberFormat="1" applyFont="1" applyBorder="1"/>
    <xf numFmtId="2" fontId="15" fillId="0" borderId="1" xfId="0" applyNumberFormat="1" applyFont="1" applyBorder="1"/>
    <xf numFmtId="2" fontId="15" fillId="0" borderId="0" xfId="0" applyNumberFormat="1" applyFont="1" applyBorder="1"/>
    <xf numFmtId="0" fontId="7" fillId="0" borderId="0" xfId="0" applyFont="1" applyBorder="1" applyAlignment="1">
      <alignment horizontal="center" wrapText="1"/>
    </xf>
    <xf numFmtId="164" fontId="5" fillId="0" borderId="1" xfId="1" applyBorder="1" applyAlignment="1">
      <alignment horizontal="left"/>
    </xf>
    <xf numFmtId="165" fontId="5" fillId="0" borderId="1" xfId="1" applyNumberFormat="1" applyBorder="1" applyAlignment="1">
      <alignment horizontal="center"/>
    </xf>
    <xf numFmtId="166" fontId="5" fillId="0" borderId="1" xfId="1" applyNumberFormat="1" applyBorder="1" applyAlignment="1">
      <alignment horizontal="right"/>
    </xf>
    <xf numFmtId="164" fontId="5" fillId="0" borderId="1" xfId="1" applyBorder="1" applyAlignment="1">
      <alignment horizontal="right"/>
    </xf>
    <xf numFmtId="165" fontId="14" fillId="0" borderId="1" xfId="1" applyNumberFormat="1" applyFont="1" applyBorder="1" applyAlignment="1">
      <alignment horizontal="center" wrapText="1"/>
    </xf>
    <xf numFmtId="166" fontId="14" fillId="0" borderId="1" xfId="1" applyNumberFormat="1" applyFont="1" applyBorder="1" applyAlignment="1">
      <alignment horizontal="right"/>
    </xf>
    <xf numFmtId="164" fontId="6" fillId="0" borderId="0" xfId="1" applyFont="1" applyBorder="1" applyAlignment="1">
      <alignment horizontal="center"/>
    </xf>
    <xf numFmtId="164" fontId="6" fillId="0" borderId="0" xfId="1" applyFont="1" applyBorder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2" fontId="6" fillId="0" borderId="0" xfId="1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164" fontId="5" fillId="0" borderId="18" xfId="1" applyBorder="1" applyAlignment="1">
      <alignment horizontal="left"/>
    </xf>
    <xf numFmtId="164" fontId="5" fillId="0" borderId="19" xfId="1" applyBorder="1" applyAlignment="1">
      <alignment horizontal="left"/>
    </xf>
    <xf numFmtId="165" fontId="5" fillId="0" borderId="19" xfId="1" applyNumberFormat="1" applyBorder="1" applyAlignment="1">
      <alignment horizontal="center"/>
    </xf>
    <xf numFmtId="166" fontId="5" fillId="0" borderId="19" xfId="1" applyNumberFormat="1" applyBorder="1" applyAlignment="1">
      <alignment horizontal="right"/>
    </xf>
    <xf numFmtId="164" fontId="5" fillId="0" borderId="2" xfId="1" applyBorder="1" applyAlignment="1">
      <alignment horizontal="left"/>
    </xf>
    <xf numFmtId="164" fontId="5" fillId="0" borderId="1" xfId="1" applyBorder="1" applyAlignment="1">
      <alignment horizontal="left" wrapText="1"/>
    </xf>
    <xf numFmtId="164" fontId="6" fillId="0" borderId="5" xfId="0" applyNumberFormat="1" applyFont="1" applyBorder="1" applyAlignment="1">
      <alignment horizontal="right"/>
    </xf>
    <xf numFmtId="166" fontId="15" fillId="0" borderId="1" xfId="0" applyNumberFormat="1" applyFont="1" applyBorder="1" applyAlignment="1">
      <alignment horizontal="right"/>
    </xf>
    <xf numFmtId="2" fontId="15" fillId="0" borderId="0" xfId="1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64" fontId="7" fillId="0" borderId="0" xfId="1" applyFont="1" applyFill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165" fontId="6" fillId="0" borderId="12" xfId="0" applyNumberFormat="1" applyFont="1" applyBorder="1" applyAlignment="1">
      <alignment horizontal="left"/>
    </xf>
    <xf numFmtId="165" fontId="6" fillId="0" borderId="3" xfId="0" applyNumberFormat="1" applyFont="1" applyBorder="1" applyAlignment="1">
      <alignment horizontal="left"/>
    </xf>
    <xf numFmtId="165" fontId="6" fillId="0" borderId="6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2" fontId="11" fillId="0" borderId="0" xfId="0" applyNumberFormat="1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4" fontId="28" fillId="0" borderId="1" xfId="1" applyFont="1" applyBorder="1" applyAlignment="1">
      <alignment horizontal="center"/>
    </xf>
    <xf numFmtId="2" fontId="5" fillId="0" borderId="1" xfId="1" applyNumberFormat="1" applyBorder="1" applyAlignment="1">
      <alignment horizontal="right"/>
    </xf>
    <xf numFmtId="164" fontId="5" fillId="0" borderId="1" xfId="1" applyBorder="1" applyAlignment="1">
      <alignment horizontal="center"/>
    </xf>
    <xf numFmtId="164" fontId="5" fillId="0" borderId="4" xfId="1" applyBorder="1" applyAlignment="1">
      <alignment horizontal="center"/>
    </xf>
    <xf numFmtId="164" fontId="5" fillId="0" borderId="5" xfId="1" applyBorder="1" applyAlignment="1">
      <alignment horizontal="center" wrapText="1"/>
    </xf>
    <xf numFmtId="165" fontId="5" fillId="0" borderId="5" xfId="1" applyNumberFormat="1" applyBorder="1" applyAlignment="1">
      <alignment horizontal="center"/>
    </xf>
    <xf numFmtId="166" fontId="5" fillId="0" borderId="5" xfId="1" applyNumberFormat="1" applyBorder="1" applyAlignment="1">
      <alignment horizontal="center"/>
    </xf>
    <xf numFmtId="164" fontId="5" fillId="0" borderId="5" xfId="1" applyBorder="1" applyAlignment="1">
      <alignment horizontal="center"/>
    </xf>
    <xf numFmtId="164" fontId="29" fillId="0" borderId="1" xfId="1" applyFont="1" applyBorder="1" applyAlignment="1">
      <alignment horizontal="center"/>
    </xf>
    <xf numFmtId="165" fontId="30" fillId="0" borderId="1" xfId="1" applyNumberFormat="1" applyFont="1" applyBorder="1" applyAlignment="1">
      <alignment horizontal="center"/>
    </xf>
    <xf numFmtId="166" fontId="30" fillId="0" borderId="1" xfId="1" applyNumberFormat="1" applyFont="1" applyBorder="1" applyAlignment="1">
      <alignment horizontal="right"/>
    </xf>
    <xf numFmtId="2" fontId="30" fillId="0" borderId="1" xfId="1" applyNumberFormat="1" applyFont="1" applyBorder="1" applyAlignment="1">
      <alignment horizontal="right"/>
    </xf>
    <xf numFmtId="0" fontId="31" fillId="0" borderId="1" xfId="0" applyFont="1" applyBorder="1" applyAlignment="1">
      <alignment horizontal="center"/>
    </xf>
    <xf numFmtId="164" fontId="5" fillId="0" borderId="0" xfId="1" applyBorder="1" applyAlignment="1">
      <alignment horizontal="center"/>
    </xf>
    <xf numFmtId="164" fontId="5" fillId="0" borderId="0" xfId="1" applyBorder="1" applyAlignment="1">
      <alignment horizontal="center" wrapText="1"/>
    </xf>
    <xf numFmtId="165" fontId="5" fillId="0" borderId="0" xfId="1" applyNumberFormat="1" applyBorder="1" applyAlignment="1">
      <alignment horizontal="center"/>
    </xf>
    <xf numFmtId="166" fontId="5" fillId="0" borderId="0" xfId="1" applyNumberFormat="1" applyBorder="1" applyAlignment="1">
      <alignment horizontal="center"/>
    </xf>
    <xf numFmtId="164" fontId="5" fillId="0" borderId="19" xfId="1" applyBorder="1" applyAlignment="1">
      <alignment horizontal="left" wrapText="1"/>
    </xf>
    <xf numFmtId="2" fontId="5" fillId="0" borderId="19" xfId="1" applyNumberFormat="1" applyBorder="1" applyAlignment="1">
      <alignment horizontal="right"/>
    </xf>
    <xf numFmtId="164" fontId="28" fillId="0" borderId="2" xfId="1" applyFont="1" applyBorder="1" applyAlignment="1">
      <alignment horizontal="left"/>
    </xf>
    <xf numFmtId="164" fontId="28" fillId="0" borderId="1" xfId="1" applyFont="1" applyBorder="1" applyAlignment="1">
      <alignment horizontal="left" wrapText="1"/>
    </xf>
    <xf numFmtId="165" fontId="28" fillId="0" borderId="1" xfId="1" applyNumberFormat="1" applyFont="1" applyBorder="1" applyAlignment="1">
      <alignment horizontal="center"/>
    </xf>
    <xf numFmtId="166" fontId="28" fillId="0" borderId="1" xfId="1" applyNumberFormat="1" applyFont="1" applyBorder="1" applyAlignment="1">
      <alignment horizontal="right"/>
    </xf>
    <xf numFmtId="164" fontId="28" fillId="0" borderId="1" xfId="1" applyFont="1" applyBorder="1" applyAlignment="1">
      <alignment horizontal="right"/>
    </xf>
    <xf numFmtId="164" fontId="28" fillId="0" borderId="3" xfId="1" applyFont="1" applyBorder="1" applyAlignment="1">
      <alignment horizontal="center"/>
    </xf>
    <xf numFmtId="0" fontId="32" fillId="0" borderId="1" xfId="0" applyFont="1" applyBorder="1"/>
    <xf numFmtId="164" fontId="33" fillId="0" borderId="1" xfId="1" applyFont="1" applyBorder="1" applyAlignment="1">
      <alignment horizontal="center"/>
    </xf>
    <xf numFmtId="164" fontId="33" fillId="0" borderId="2" xfId="1" applyFont="1" applyBorder="1" applyAlignment="1">
      <alignment horizontal="center"/>
    </xf>
    <xf numFmtId="165" fontId="33" fillId="0" borderId="3" xfId="1" applyNumberFormat="1" applyFont="1" applyBorder="1" applyAlignment="1">
      <alignment horizontal="center"/>
    </xf>
    <xf numFmtId="164" fontId="33" fillId="0" borderId="1" xfId="1" applyFont="1" applyBorder="1" applyAlignment="1">
      <alignment horizontal="right"/>
    </xf>
    <xf numFmtId="2" fontId="33" fillId="0" borderId="1" xfId="1" applyNumberFormat="1" applyFont="1" applyBorder="1" applyAlignment="1">
      <alignment horizontal="right"/>
    </xf>
    <xf numFmtId="164" fontId="33" fillId="0" borderId="3" xfId="1" applyFont="1" applyBorder="1" applyAlignment="1">
      <alignment horizontal="center"/>
    </xf>
    <xf numFmtId="0" fontId="26" fillId="0" borderId="1" xfId="0" applyFont="1" applyBorder="1"/>
    <xf numFmtId="164" fontId="15" fillId="0" borderId="1" xfId="1" applyFont="1" applyFill="1" applyBorder="1" applyAlignment="1">
      <alignment horizontal="center" wrapText="1"/>
    </xf>
    <xf numFmtId="164" fontId="15" fillId="0" borderId="0" xfId="1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164" fontId="7" fillId="0" borderId="0" xfId="1" applyFont="1" applyFill="1" applyBorder="1" applyAlignment="1">
      <alignment horizontal="center"/>
    </xf>
    <xf numFmtId="164" fontId="27" fillId="0" borderId="0" xfId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64" fontId="7" fillId="0" borderId="0" xfId="1" applyFont="1" applyFill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64" fontId="7" fillId="0" borderId="0" xfId="1" applyFont="1" applyFill="1" applyAlignment="1">
      <alignment horizontal="center"/>
    </xf>
    <xf numFmtId="164" fontId="7" fillId="0" borderId="0" xfId="1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164" fontId="21" fillId="0" borderId="0" xfId="1" applyFont="1" applyBorder="1" applyAlignment="1">
      <alignment horizontal="center" vertical="center"/>
    </xf>
    <xf numFmtId="164" fontId="13" fillId="0" borderId="24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0"/>
  <sheetViews>
    <sheetView tabSelected="1" workbookViewId="0">
      <selection activeCell="C7" sqref="C7"/>
    </sheetView>
  </sheetViews>
  <sheetFormatPr defaultRowHeight="14.4" x14ac:dyDescent="0.3"/>
  <cols>
    <col min="3" max="3" width="38.33203125" bestFit="1" customWidth="1"/>
  </cols>
  <sheetData>
    <row r="1" spans="1:9" ht="21" x14ac:dyDescent="0.4">
      <c r="A1" s="467" t="s">
        <v>0</v>
      </c>
      <c r="B1" s="467"/>
      <c r="C1" s="467"/>
      <c r="D1" s="467"/>
      <c r="E1" s="467"/>
      <c r="F1" s="467"/>
      <c r="G1" s="467"/>
      <c r="H1" s="467"/>
      <c r="I1" s="467"/>
    </row>
    <row r="2" spans="1:9" x14ac:dyDescent="0.3">
      <c r="A2" s="1"/>
      <c r="B2" s="2"/>
      <c r="C2" s="3"/>
      <c r="D2" s="4"/>
      <c r="E2" s="2"/>
      <c r="F2" s="2"/>
      <c r="G2" s="2"/>
      <c r="H2" s="2"/>
      <c r="I2" s="1"/>
    </row>
    <row r="3" spans="1:9" ht="18" x14ac:dyDescent="0.35">
      <c r="A3" s="462" t="s">
        <v>1</v>
      </c>
      <c r="B3" s="462"/>
      <c r="C3" s="462"/>
      <c r="D3" s="462"/>
      <c r="E3" s="462"/>
      <c r="F3" s="462"/>
      <c r="G3" s="462"/>
      <c r="H3" s="462"/>
      <c r="I3" s="462"/>
    </row>
    <row r="4" spans="1:9" ht="18" x14ac:dyDescent="0.35">
      <c r="A4" s="1"/>
      <c r="B4" s="459" t="s">
        <v>2</v>
      </c>
      <c r="C4" s="459"/>
      <c r="D4" s="4"/>
      <c r="E4" s="2"/>
      <c r="F4" s="2"/>
      <c r="G4" s="2"/>
      <c r="H4" s="1"/>
      <c r="I4" s="1"/>
    </row>
    <row r="5" spans="1:9" x14ac:dyDescent="0.3">
      <c r="A5" s="1"/>
      <c r="B5" s="2"/>
      <c r="C5" s="3"/>
      <c r="D5" s="4"/>
      <c r="E5" s="2"/>
      <c r="F5" s="2"/>
      <c r="G5" s="2"/>
      <c r="H5" s="1"/>
      <c r="I5" s="1"/>
    </row>
    <row r="6" spans="1:9" ht="28.8" x14ac:dyDescent="0.3">
      <c r="A6" s="5" t="s">
        <v>3</v>
      </c>
      <c r="B6" s="6" t="s">
        <v>4</v>
      </c>
      <c r="C6" s="7" t="s">
        <v>5</v>
      </c>
      <c r="D6" s="8" t="s">
        <v>6</v>
      </c>
      <c r="E6" s="5" t="s">
        <v>7</v>
      </c>
      <c r="F6" s="5" t="s">
        <v>8</v>
      </c>
      <c r="G6" s="5" t="s">
        <v>9</v>
      </c>
      <c r="H6" s="9" t="s">
        <v>10</v>
      </c>
      <c r="I6" s="5" t="s">
        <v>11</v>
      </c>
    </row>
    <row r="7" spans="1:9" ht="57.6" x14ac:dyDescent="0.3">
      <c r="A7" s="10">
        <v>1</v>
      </c>
      <c r="B7" s="11" t="s">
        <v>12</v>
      </c>
      <c r="C7" s="12" t="s">
        <v>13</v>
      </c>
      <c r="D7" s="13">
        <v>40101</v>
      </c>
      <c r="E7" s="14">
        <v>644</v>
      </c>
      <c r="F7" s="14">
        <v>6</v>
      </c>
      <c r="G7" s="14">
        <f>E7+F7</f>
        <v>650</v>
      </c>
      <c r="H7" s="15" t="s">
        <v>14</v>
      </c>
      <c r="I7" s="16" t="s">
        <v>15</v>
      </c>
    </row>
    <row r="8" spans="1:9" ht="72" x14ac:dyDescent="0.3">
      <c r="A8" s="10">
        <v>2</v>
      </c>
      <c r="B8" s="11" t="s">
        <v>16</v>
      </c>
      <c r="C8" s="12" t="s">
        <v>17</v>
      </c>
      <c r="D8" s="13">
        <v>40176</v>
      </c>
      <c r="E8" s="14">
        <v>1492.5</v>
      </c>
      <c r="F8" s="14">
        <v>13</v>
      </c>
      <c r="G8" s="14">
        <f t="shared" ref="G8:G71" si="0">E8+F8</f>
        <v>1505.5</v>
      </c>
      <c r="H8" s="15" t="s">
        <v>14</v>
      </c>
      <c r="I8" s="16" t="s">
        <v>15</v>
      </c>
    </row>
    <row r="9" spans="1:9" ht="57.6" x14ac:dyDescent="0.3">
      <c r="A9" s="10">
        <v>3</v>
      </c>
      <c r="B9" s="11" t="s">
        <v>18</v>
      </c>
      <c r="C9" s="12" t="s">
        <v>19</v>
      </c>
      <c r="D9" s="13">
        <v>40091</v>
      </c>
      <c r="E9" s="14">
        <v>1169</v>
      </c>
      <c r="F9" s="14">
        <v>10</v>
      </c>
      <c r="G9" s="14">
        <f t="shared" si="0"/>
        <v>1179</v>
      </c>
      <c r="H9" s="15" t="s">
        <v>14</v>
      </c>
      <c r="I9" s="16" t="s">
        <v>15</v>
      </c>
    </row>
    <row r="10" spans="1:9" ht="57.6" x14ac:dyDescent="0.3">
      <c r="A10" s="10">
        <v>4</v>
      </c>
      <c r="B10" s="11" t="s">
        <v>20</v>
      </c>
      <c r="C10" s="12" t="s">
        <v>21</v>
      </c>
      <c r="D10" s="13">
        <v>40031</v>
      </c>
      <c r="E10" s="14">
        <v>2800</v>
      </c>
      <c r="F10" s="14">
        <v>24</v>
      </c>
      <c r="G10" s="14">
        <f t="shared" si="0"/>
        <v>2824</v>
      </c>
      <c r="H10" s="15" t="s">
        <v>14</v>
      </c>
      <c r="I10" s="16" t="s">
        <v>15</v>
      </c>
    </row>
    <row r="11" spans="1:9" ht="72" x14ac:dyDescent="0.3">
      <c r="A11" s="10">
        <v>5</v>
      </c>
      <c r="B11" s="11" t="s">
        <v>22</v>
      </c>
      <c r="C11" s="12" t="s">
        <v>23</v>
      </c>
      <c r="D11" s="13">
        <v>40023</v>
      </c>
      <c r="E11" s="14">
        <v>1618.5</v>
      </c>
      <c r="F11" s="14">
        <v>14</v>
      </c>
      <c r="G11" s="14">
        <f t="shared" si="0"/>
        <v>1632.5</v>
      </c>
      <c r="H11" s="15" t="s">
        <v>14</v>
      </c>
      <c r="I11" s="16" t="s">
        <v>15</v>
      </c>
    </row>
    <row r="12" spans="1:9" ht="86.4" x14ac:dyDescent="0.3">
      <c r="A12" s="10">
        <v>6</v>
      </c>
      <c r="B12" s="11" t="s">
        <v>24</v>
      </c>
      <c r="C12" s="12" t="s">
        <v>25</v>
      </c>
      <c r="D12" s="13">
        <v>40121</v>
      </c>
      <c r="E12" s="14">
        <v>1452</v>
      </c>
      <c r="F12" s="14">
        <v>13</v>
      </c>
      <c r="G12" s="14">
        <f t="shared" si="0"/>
        <v>1465</v>
      </c>
      <c r="H12" s="15" t="s">
        <v>14</v>
      </c>
      <c r="I12" s="16" t="s">
        <v>15</v>
      </c>
    </row>
    <row r="13" spans="1:9" ht="57.6" x14ac:dyDescent="0.3">
      <c r="A13" s="10">
        <v>7</v>
      </c>
      <c r="B13" s="11" t="s">
        <v>26</v>
      </c>
      <c r="C13" s="12" t="s">
        <v>27</v>
      </c>
      <c r="D13" s="13">
        <v>40031</v>
      </c>
      <c r="E13" s="14">
        <v>2058</v>
      </c>
      <c r="F13" s="14">
        <v>18</v>
      </c>
      <c r="G13" s="14">
        <f t="shared" si="0"/>
        <v>2076</v>
      </c>
      <c r="H13" s="15" t="s">
        <v>14</v>
      </c>
      <c r="I13" s="16" t="s">
        <v>15</v>
      </c>
    </row>
    <row r="14" spans="1:9" ht="72" x14ac:dyDescent="0.3">
      <c r="A14" s="10">
        <v>8</v>
      </c>
      <c r="B14" s="11" t="s">
        <v>28</v>
      </c>
      <c r="C14" s="12" t="s">
        <v>29</v>
      </c>
      <c r="D14" s="13">
        <v>40110</v>
      </c>
      <c r="E14" s="14">
        <v>1247.5</v>
      </c>
      <c r="F14" s="14">
        <v>11</v>
      </c>
      <c r="G14" s="14">
        <f t="shared" si="0"/>
        <v>1258.5</v>
      </c>
      <c r="H14" s="15" t="s">
        <v>14</v>
      </c>
      <c r="I14" s="16" t="s">
        <v>15</v>
      </c>
    </row>
    <row r="15" spans="1:9" ht="72" x14ac:dyDescent="0.3">
      <c r="A15" s="10">
        <v>9</v>
      </c>
      <c r="B15" s="11" t="s">
        <v>30</v>
      </c>
      <c r="C15" s="12" t="s">
        <v>31</v>
      </c>
      <c r="D15" s="13">
        <v>40029</v>
      </c>
      <c r="E15" s="14">
        <v>1437</v>
      </c>
      <c r="F15" s="14">
        <v>12</v>
      </c>
      <c r="G15" s="14">
        <f t="shared" si="0"/>
        <v>1449</v>
      </c>
      <c r="H15" s="15" t="s">
        <v>14</v>
      </c>
      <c r="I15" s="16" t="s">
        <v>15</v>
      </c>
    </row>
    <row r="16" spans="1:9" ht="72" x14ac:dyDescent="0.3">
      <c r="A16" s="10">
        <v>10</v>
      </c>
      <c r="B16" s="11" t="s">
        <v>32</v>
      </c>
      <c r="C16" s="12" t="s">
        <v>33</v>
      </c>
      <c r="D16" s="13">
        <v>40107</v>
      </c>
      <c r="E16" s="14">
        <v>3</v>
      </c>
      <c r="F16" s="14">
        <v>0</v>
      </c>
      <c r="G16" s="14">
        <f t="shared" si="0"/>
        <v>3</v>
      </c>
      <c r="H16" s="15" t="s">
        <v>14</v>
      </c>
      <c r="I16" s="16" t="s">
        <v>15</v>
      </c>
    </row>
    <row r="17" spans="1:9" ht="72" x14ac:dyDescent="0.3">
      <c r="A17" s="10">
        <v>11</v>
      </c>
      <c r="B17" s="17" t="s">
        <v>34</v>
      </c>
      <c r="C17" s="18" t="s">
        <v>35</v>
      </c>
      <c r="D17" s="19">
        <v>40131</v>
      </c>
      <c r="E17" s="20">
        <v>422.35</v>
      </c>
      <c r="F17" s="20">
        <v>4</v>
      </c>
      <c r="G17" s="20">
        <f t="shared" si="0"/>
        <v>426.35</v>
      </c>
      <c r="H17" s="21" t="s">
        <v>14</v>
      </c>
      <c r="I17" s="16" t="s">
        <v>15</v>
      </c>
    </row>
    <row r="18" spans="1:9" ht="72" x14ac:dyDescent="0.3">
      <c r="A18" s="10">
        <v>12</v>
      </c>
      <c r="B18" s="16" t="s">
        <v>36</v>
      </c>
      <c r="C18" s="12" t="s">
        <v>37</v>
      </c>
      <c r="D18" s="13">
        <v>40121</v>
      </c>
      <c r="E18" s="14">
        <v>826</v>
      </c>
      <c r="F18" s="14">
        <v>7</v>
      </c>
      <c r="G18" s="14">
        <f t="shared" si="0"/>
        <v>833</v>
      </c>
      <c r="H18" s="16" t="s">
        <v>14</v>
      </c>
      <c r="I18" s="16" t="s">
        <v>15</v>
      </c>
    </row>
    <row r="19" spans="1:9" ht="72" x14ac:dyDescent="0.3">
      <c r="A19" s="10">
        <v>13</v>
      </c>
      <c r="B19" s="16" t="s">
        <v>38</v>
      </c>
      <c r="C19" s="12" t="s">
        <v>39</v>
      </c>
      <c r="D19" s="13">
        <v>40091</v>
      </c>
      <c r="E19" s="14">
        <v>407</v>
      </c>
      <c r="F19" s="14">
        <v>4</v>
      </c>
      <c r="G19" s="14">
        <f t="shared" si="0"/>
        <v>411</v>
      </c>
      <c r="H19" s="16" t="s">
        <v>14</v>
      </c>
      <c r="I19" s="16" t="s">
        <v>15</v>
      </c>
    </row>
    <row r="20" spans="1:9" ht="72" x14ac:dyDescent="0.3">
      <c r="A20" s="10">
        <v>14</v>
      </c>
      <c r="B20" s="11" t="s">
        <v>40</v>
      </c>
      <c r="C20" s="12" t="s">
        <v>41</v>
      </c>
      <c r="D20" s="13">
        <v>40089</v>
      </c>
      <c r="E20" s="14">
        <v>339</v>
      </c>
      <c r="F20" s="14">
        <v>3</v>
      </c>
      <c r="G20" s="14">
        <f t="shared" si="0"/>
        <v>342</v>
      </c>
      <c r="H20" s="15" t="s">
        <v>14</v>
      </c>
      <c r="I20" s="16" t="s">
        <v>15</v>
      </c>
    </row>
    <row r="21" spans="1:9" ht="57.6" x14ac:dyDescent="0.3">
      <c r="A21" s="10">
        <v>15</v>
      </c>
      <c r="B21" s="11" t="s">
        <v>42</v>
      </c>
      <c r="C21" s="12" t="s">
        <v>43</v>
      </c>
      <c r="D21" s="13">
        <v>40168</v>
      </c>
      <c r="E21" s="14">
        <v>711.25</v>
      </c>
      <c r="F21" s="14">
        <v>6</v>
      </c>
      <c r="G21" s="14">
        <f t="shared" si="0"/>
        <v>717.25</v>
      </c>
      <c r="H21" s="15" t="s">
        <v>14</v>
      </c>
      <c r="I21" s="16" t="s">
        <v>15</v>
      </c>
    </row>
    <row r="22" spans="1:9" ht="57.6" x14ac:dyDescent="0.3">
      <c r="A22" s="10">
        <v>16</v>
      </c>
      <c r="B22" s="11" t="s">
        <v>44</v>
      </c>
      <c r="C22" s="12" t="s">
        <v>45</v>
      </c>
      <c r="D22" s="13">
        <v>40168</v>
      </c>
      <c r="E22" s="14">
        <v>0.25</v>
      </c>
      <c r="F22" s="14">
        <v>0</v>
      </c>
      <c r="G22" s="14">
        <f t="shared" si="0"/>
        <v>0.25</v>
      </c>
      <c r="H22" s="15" t="s">
        <v>14</v>
      </c>
      <c r="I22" s="16" t="s">
        <v>15</v>
      </c>
    </row>
    <row r="23" spans="1:9" ht="57.6" x14ac:dyDescent="0.3">
      <c r="A23" s="10">
        <v>17</v>
      </c>
      <c r="B23" s="11" t="s">
        <v>46</v>
      </c>
      <c r="C23" s="12" t="s">
        <v>47</v>
      </c>
      <c r="D23" s="13">
        <v>40101</v>
      </c>
      <c r="E23" s="14">
        <v>436</v>
      </c>
      <c r="F23" s="14">
        <v>4</v>
      </c>
      <c r="G23" s="14">
        <f t="shared" si="0"/>
        <v>440</v>
      </c>
      <c r="H23" s="15" t="s">
        <v>14</v>
      </c>
      <c r="I23" s="16" t="s">
        <v>15</v>
      </c>
    </row>
    <row r="24" spans="1:9" ht="57.6" x14ac:dyDescent="0.3">
      <c r="A24" s="10">
        <v>18</v>
      </c>
      <c r="B24" s="11" t="s">
        <v>48</v>
      </c>
      <c r="C24" s="12" t="s">
        <v>49</v>
      </c>
      <c r="D24" s="13">
        <v>40015</v>
      </c>
      <c r="E24" s="14">
        <v>2694</v>
      </c>
      <c r="F24" s="14">
        <v>23</v>
      </c>
      <c r="G24" s="14">
        <f t="shared" si="0"/>
        <v>2717</v>
      </c>
      <c r="H24" s="15" t="s">
        <v>14</v>
      </c>
      <c r="I24" s="16" t="s">
        <v>15</v>
      </c>
    </row>
    <row r="25" spans="1:9" ht="86.4" x14ac:dyDescent="0.3">
      <c r="A25" s="10">
        <v>19</v>
      </c>
      <c r="B25" s="11" t="s">
        <v>50</v>
      </c>
      <c r="C25" s="12" t="s">
        <v>51</v>
      </c>
      <c r="D25" s="13">
        <v>40026</v>
      </c>
      <c r="E25" s="14">
        <v>1149</v>
      </c>
      <c r="F25" s="14">
        <v>10</v>
      </c>
      <c r="G25" s="14">
        <f t="shared" si="0"/>
        <v>1159</v>
      </c>
      <c r="H25" s="15" t="s">
        <v>14</v>
      </c>
      <c r="I25" s="16" t="s">
        <v>15</v>
      </c>
    </row>
    <row r="26" spans="1:9" ht="72" x14ac:dyDescent="0.3">
      <c r="A26" s="10">
        <v>20</v>
      </c>
      <c r="B26" s="11" t="s">
        <v>52</v>
      </c>
      <c r="C26" s="12" t="s">
        <v>53</v>
      </c>
      <c r="D26" s="13">
        <v>40130</v>
      </c>
      <c r="E26" s="14">
        <v>871.5</v>
      </c>
      <c r="F26" s="14">
        <v>8</v>
      </c>
      <c r="G26" s="14">
        <f t="shared" si="0"/>
        <v>879.5</v>
      </c>
      <c r="H26" s="15" t="s">
        <v>14</v>
      </c>
      <c r="I26" s="16" t="s">
        <v>15</v>
      </c>
    </row>
    <row r="27" spans="1:9" ht="57.6" x14ac:dyDescent="0.3">
      <c r="A27" s="10">
        <v>21</v>
      </c>
      <c r="B27" s="11" t="s">
        <v>54</v>
      </c>
      <c r="C27" s="12" t="s">
        <v>55</v>
      </c>
      <c r="D27" s="13">
        <v>40106</v>
      </c>
      <c r="E27" s="14">
        <v>1005</v>
      </c>
      <c r="F27" s="14">
        <v>9</v>
      </c>
      <c r="G27" s="14">
        <f t="shared" si="0"/>
        <v>1014</v>
      </c>
      <c r="H27" s="15" t="s">
        <v>14</v>
      </c>
      <c r="I27" s="16" t="s">
        <v>15</v>
      </c>
    </row>
    <row r="28" spans="1:9" ht="43.2" x14ac:dyDescent="0.3">
      <c r="A28" s="10">
        <v>22</v>
      </c>
      <c r="B28" s="11" t="s">
        <v>56</v>
      </c>
      <c r="C28" s="12" t="s">
        <v>57</v>
      </c>
      <c r="D28" s="13">
        <v>40042</v>
      </c>
      <c r="E28" s="14">
        <v>1037</v>
      </c>
      <c r="F28" s="14">
        <v>9</v>
      </c>
      <c r="G28" s="14">
        <f t="shared" si="0"/>
        <v>1046</v>
      </c>
      <c r="H28" s="15" t="s">
        <v>14</v>
      </c>
      <c r="I28" s="16" t="s">
        <v>15</v>
      </c>
    </row>
    <row r="29" spans="1:9" ht="43.2" x14ac:dyDescent="0.3">
      <c r="A29" s="10">
        <v>23</v>
      </c>
      <c r="B29" s="11" t="s">
        <v>58</v>
      </c>
      <c r="C29" s="12" t="s">
        <v>59</v>
      </c>
      <c r="D29" s="13">
        <v>40071</v>
      </c>
      <c r="E29" s="14">
        <v>2212</v>
      </c>
      <c r="F29" s="14">
        <v>19</v>
      </c>
      <c r="G29" s="14">
        <f t="shared" si="0"/>
        <v>2231</v>
      </c>
      <c r="H29" s="15" t="s">
        <v>14</v>
      </c>
      <c r="I29" s="16" t="s">
        <v>15</v>
      </c>
    </row>
    <row r="30" spans="1:9" ht="86.4" x14ac:dyDescent="0.3">
      <c r="A30" s="10">
        <v>24</v>
      </c>
      <c r="B30" s="11" t="s">
        <v>60</v>
      </c>
      <c r="C30" s="12" t="s">
        <v>61</v>
      </c>
      <c r="D30" s="13">
        <v>40093</v>
      </c>
      <c r="E30" s="14">
        <v>1078</v>
      </c>
      <c r="F30" s="14">
        <v>9</v>
      </c>
      <c r="G30" s="14">
        <f t="shared" si="0"/>
        <v>1087</v>
      </c>
      <c r="H30" s="15" t="s">
        <v>14</v>
      </c>
      <c r="I30" s="16" t="s">
        <v>15</v>
      </c>
    </row>
    <row r="31" spans="1:9" ht="43.2" x14ac:dyDescent="0.3">
      <c r="A31" s="10">
        <v>25</v>
      </c>
      <c r="B31" s="11" t="s">
        <v>62</v>
      </c>
      <c r="C31" s="12" t="s">
        <v>63</v>
      </c>
      <c r="D31" s="13">
        <v>40114</v>
      </c>
      <c r="E31" s="14">
        <v>736</v>
      </c>
      <c r="F31" s="14">
        <v>6</v>
      </c>
      <c r="G31" s="14">
        <f t="shared" si="0"/>
        <v>742</v>
      </c>
      <c r="H31" s="15" t="s">
        <v>14</v>
      </c>
      <c r="I31" s="16" t="s">
        <v>15</v>
      </c>
    </row>
    <row r="32" spans="1:9" ht="43.2" x14ac:dyDescent="0.3">
      <c r="A32" s="10">
        <v>26</v>
      </c>
      <c r="B32" s="11" t="s">
        <v>64</v>
      </c>
      <c r="C32" s="12" t="s">
        <v>65</v>
      </c>
      <c r="D32" s="13">
        <v>40114</v>
      </c>
      <c r="E32" s="14">
        <v>1442.25</v>
      </c>
      <c r="F32" s="14">
        <v>12</v>
      </c>
      <c r="G32" s="14">
        <f t="shared" si="0"/>
        <v>1454.25</v>
      </c>
      <c r="H32" s="15" t="s">
        <v>14</v>
      </c>
      <c r="I32" s="16" t="s">
        <v>15</v>
      </c>
    </row>
    <row r="33" spans="1:9" ht="57.6" x14ac:dyDescent="0.3">
      <c r="A33" s="10">
        <v>27</v>
      </c>
      <c r="B33" s="11" t="s">
        <v>66</v>
      </c>
      <c r="C33" s="12" t="s">
        <v>67</v>
      </c>
      <c r="D33" s="13">
        <v>40087</v>
      </c>
      <c r="E33" s="14">
        <v>1465.5</v>
      </c>
      <c r="F33" s="14">
        <v>13</v>
      </c>
      <c r="G33" s="14">
        <f t="shared" si="0"/>
        <v>1478.5</v>
      </c>
      <c r="H33" s="15" t="s">
        <v>14</v>
      </c>
      <c r="I33" s="16" t="s">
        <v>15</v>
      </c>
    </row>
    <row r="34" spans="1:9" ht="43.2" x14ac:dyDescent="0.3">
      <c r="A34" s="10">
        <v>28</v>
      </c>
      <c r="B34" s="11" t="s">
        <v>68</v>
      </c>
      <c r="C34" s="12" t="s">
        <v>69</v>
      </c>
      <c r="D34" s="13">
        <v>40093</v>
      </c>
      <c r="E34" s="14">
        <v>281</v>
      </c>
      <c r="F34" s="14">
        <v>2</v>
      </c>
      <c r="G34" s="14">
        <f t="shared" si="0"/>
        <v>283</v>
      </c>
      <c r="H34" s="15" t="s">
        <v>14</v>
      </c>
      <c r="I34" s="16" t="s">
        <v>15</v>
      </c>
    </row>
    <row r="35" spans="1:9" ht="57.6" x14ac:dyDescent="0.3">
      <c r="A35" s="10">
        <v>29</v>
      </c>
      <c r="B35" s="11" t="s">
        <v>70</v>
      </c>
      <c r="C35" s="12" t="s">
        <v>71</v>
      </c>
      <c r="D35" s="13">
        <v>40122</v>
      </c>
      <c r="E35" s="14">
        <v>278</v>
      </c>
      <c r="F35" s="14">
        <v>2</v>
      </c>
      <c r="G35" s="14">
        <f t="shared" si="0"/>
        <v>280</v>
      </c>
      <c r="H35" s="15" t="s">
        <v>14</v>
      </c>
      <c r="I35" s="16" t="s">
        <v>15</v>
      </c>
    </row>
    <row r="36" spans="1:9" ht="43.2" x14ac:dyDescent="0.3">
      <c r="A36" s="10">
        <v>30</v>
      </c>
      <c r="B36" s="11" t="s">
        <v>72</v>
      </c>
      <c r="C36" s="12" t="s">
        <v>73</v>
      </c>
      <c r="D36" s="13">
        <v>40150</v>
      </c>
      <c r="E36" s="14">
        <v>733</v>
      </c>
      <c r="F36" s="14">
        <v>6</v>
      </c>
      <c r="G36" s="14">
        <f t="shared" si="0"/>
        <v>739</v>
      </c>
      <c r="H36" s="15" t="s">
        <v>14</v>
      </c>
      <c r="I36" s="16" t="s">
        <v>15</v>
      </c>
    </row>
    <row r="37" spans="1:9" ht="57.6" x14ac:dyDescent="0.3">
      <c r="A37" s="10">
        <v>31</v>
      </c>
      <c r="B37" s="11" t="s">
        <v>74</v>
      </c>
      <c r="C37" s="12" t="s">
        <v>75</v>
      </c>
      <c r="D37" s="13">
        <v>40142</v>
      </c>
      <c r="E37" s="14">
        <v>857</v>
      </c>
      <c r="F37" s="14">
        <v>7</v>
      </c>
      <c r="G37" s="14">
        <f t="shared" si="0"/>
        <v>864</v>
      </c>
      <c r="H37" s="15" t="s">
        <v>14</v>
      </c>
      <c r="I37" s="16" t="s">
        <v>15</v>
      </c>
    </row>
    <row r="38" spans="1:9" ht="57.6" x14ac:dyDescent="0.3">
      <c r="A38" s="10">
        <v>32</v>
      </c>
      <c r="B38" s="11" t="s">
        <v>76</v>
      </c>
      <c r="C38" s="12" t="s">
        <v>77</v>
      </c>
      <c r="D38" s="13">
        <v>40140</v>
      </c>
      <c r="E38" s="14">
        <v>278</v>
      </c>
      <c r="F38" s="14">
        <v>2</v>
      </c>
      <c r="G38" s="14">
        <f t="shared" si="0"/>
        <v>280</v>
      </c>
      <c r="H38" s="15" t="s">
        <v>14</v>
      </c>
      <c r="I38" s="16" t="s">
        <v>15</v>
      </c>
    </row>
    <row r="39" spans="1:9" ht="57.6" x14ac:dyDescent="0.3">
      <c r="A39" s="10">
        <v>33</v>
      </c>
      <c r="B39" s="11" t="s">
        <v>78</v>
      </c>
      <c r="C39" s="12" t="s">
        <v>79</v>
      </c>
      <c r="D39" s="13">
        <v>40154</v>
      </c>
      <c r="E39" s="14">
        <v>1439.25</v>
      </c>
      <c r="F39" s="14">
        <v>12</v>
      </c>
      <c r="G39" s="14">
        <f t="shared" si="0"/>
        <v>1451.25</v>
      </c>
      <c r="H39" s="15" t="s">
        <v>14</v>
      </c>
      <c r="I39" s="16" t="s">
        <v>15</v>
      </c>
    </row>
    <row r="40" spans="1:9" ht="57.6" x14ac:dyDescent="0.3">
      <c r="A40" s="10">
        <v>34</v>
      </c>
      <c r="B40" s="11" t="s">
        <v>80</v>
      </c>
      <c r="C40" s="12" t="s">
        <v>81</v>
      </c>
      <c r="D40" s="13">
        <v>40127</v>
      </c>
      <c r="E40" s="14">
        <v>278</v>
      </c>
      <c r="F40" s="14">
        <v>2</v>
      </c>
      <c r="G40" s="14">
        <f t="shared" si="0"/>
        <v>280</v>
      </c>
      <c r="H40" s="15" t="s">
        <v>14</v>
      </c>
      <c r="I40" s="16" t="s">
        <v>15</v>
      </c>
    </row>
    <row r="41" spans="1:9" ht="43.2" x14ac:dyDescent="0.3">
      <c r="A41" s="10">
        <v>35</v>
      </c>
      <c r="B41" s="11" t="s">
        <v>82</v>
      </c>
      <c r="C41" s="12" t="s">
        <v>83</v>
      </c>
      <c r="D41" s="13">
        <v>40127</v>
      </c>
      <c r="E41" s="14">
        <v>1442.25</v>
      </c>
      <c r="F41" s="14">
        <v>12</v>
      </c>
      <c r="G41" s="14">
        <f t="shared" si="0"/>
        <v>1454.25</v>
      </c>
      <c r="H41" s="15" t="s">
        <v>14</v>
      </c>
      <c r="I41" s="16" t="s">
        <v>15</v>
      </c>
    </row>
    <row r="42" spans="1:9" ht="72" x14ac:dyDescent="0.3">
      <c r="A42" s="10">
        <v>36</v>
      </c>
      <c r="B42" s="11" t="s">
        <v>84</v>
      </c>
      <c r="C42" s="12" t="s">
        <v>85</v>
      </c>
      <c r="D42" s="13">
        <v>40126</v>
      </c>
      <c r="E42" s="14">
        <v>1442.25</v>
      </c>
      <c r="F42" s="14">
        <v>12</v>
      </c>
      <c r="G42" s="14">
        <f t="shared" si="0"/>
        <v>1454.25</v>
      </c>
      <c r="H42" s="15" t="s">
        <v>14</v>
      </c>
      <c r="I42" s="16" t="s">
        <v>15</v>
      </c>
    </row>
    <row r="43" spans="1:9" ht="72" x14ac:dyDescent="0.3">
      <c r="A43" s="10">
        <v>37</v>
      </c>
      <c r="B43" s="11" t="s">
        <v>86</v>
      </c>
      <c r="C43" s="12" t="s">
        <v>87</v>
      </c>
      <c r="D43" s="13">
        <v>40169</v>
      </c>
      <c r="E43" s="14">
        <v>729</v>
      </c>
      <c r="F43" s="14">
        <v>6</v>
      </c>
      <c r="G43" s="14">
        <f t="shared" si="0"/>
        <v>735</v>
      </c>
      <c r="H43" s="15" t="s">
        <v>14</v>
      </c>
      <c r="I43" s="16" t="s">
        <v>15</v>
      </c>
    </row>
    <row r="44" spans="1:9" ht="57.6" x14ac:dyDescent="0.3">
      <c r="A44" s="10">
        <v>38</v>
      </c>
      <c r="B44" s="11" t="s">
        <v>88</v>
      </c>
      <c r="C44" s="12" t="s">
        <v>89</v>
      </c>
      <c r="D44" s="13">
        <v>40169</v>
      </c>
      <c r="E44" s="14">
        <v>729</v>
      </c>
      <c r="F44" s="14">
        <v>6</v>
      </c>
      <c r="G44" s="14">
        <f t="shared" si="0"/>
        <v>735</v>
      </c>
      <c r="H44" s="15" t="s">
        <v>14</v>
      </c>
      <c r="I44" s="16" t="s">
        <v>15</v>
      </c>
    </row>
    <row r="45" spans="1:9" ht="57.6" x14ac:dyDescent="0.3">
      <c r="A45" s="10">
        <v>39</v>
      </c>
      <c r="B45" s="11" t="s">
        <v>90</v>
      </c>
      <c r="C45" s="12" t="s">
        <v>91</v>
      </c>
      <c r="D45" s="13">
        <v>40045</v>
      </c>
      <c r="E45" s="14">
        <v>1065</v>
      </c>
      <c r="F45" s="14">
        <v>9</v>
      </c>
      <c r="G45" s="14">
        <f t="shared" si="0"/>
        <v>1074</v>
      </c>
      <c r="H45" s="15" t="s">
        <v>14</v>
      </c>
      <c r="I45" s="16" t="s">
        <v>15</v>
      </c>
    </row>
    <row r="46" spans="1:9" ht="43.2" x14ac:dyDescent="0.3">
      <c r="A46" s="10">
        <v>40</v>
      </c>
      <c r="B46" s="11" t="s">
        <v>92</v>
      </c>
      <c r="C46" s="12" t="s">
        <v>93</v>
      </c>
      <c r="D46" s="13">
        <v>40015</v>
      </c>
      <c r="E46" s="14">
        <v>1552</v>
      </c>
      <c r="F46" s="14">
        <v>13</v>
      </c>
      <c r="G46" s="14">
        <f t="shared" si="0"/>
        <v>1565</v>
      </c>
      <c r="H46" s="15" t="s">
        <v>14</v>
      </c>
      <c r="I46" s="16" t="s">
        <v>15</v>
      </c>
    </row>
    <row r="47" spans="1:9" ht="72" x14ac:dyDescent="0.3">
      <c r="A47" s="10">
        <v>41</v>
      </c>
      <c r="B47" s="11" t="s">
        <v>94</v>
      </c>
      <c r="C47" s="12" t="s">
        <v>95</v>
      </c>
      <c r="D47" s="13">
        <v>40015</v>
      </c>
      <c r="E47" s="14">
        <v>1561</v>
      </c>
      <c r="F47" s="14">
        <v>14</v>
      </c>
      <c r="G47" s="14">
        <f t="shared" si="0"/>
        <v>1575</v>
      </c>
      <c r="H47" s="15" t="s">
        <v>14</v>
      </c>
      <c r="I47" s="16" t="s">
        <v>15</v>
      </c>
    </row>
    <row r="48" spans="1:9" ht="28.8" x14ac:dyDescent="0.3">
      <c r="A48" s="10">
        <v>42</v>
      </c>
      <c r="B48" s="11" t="s">
        <v>96</v>
      </c>
      <c r="C48" s="12" t="s">
        <v>97</v>
      </c>
      <c r="D48" s="13">
        <v>40138</v>
      </c>
      <c r="E48" s="14">
        <v>323</v>
      </c>
      <c r="F48" s="14">
        <v>3</v>
      </c>
      <c r="G48" s="14">
        <f t="shared" si="0"/>
        <v>326</v>
      </c>
      <c r="H48" s="15" t="s">
        <v>14</v>
      </c>
      <c r="I48" s="16" t="s">
        <v>15</v>
      </c>
    </row>
    <row r="49" spans="1:9" ht="57.6" x14ac:dyDescent="0.3">
      <c r="A49" s="10">
        <v>43</v>
      </c>
      <c r="B49" s="11" t="s">
        <v>98</v>
      </c>
      <c r="C49" s="12" t="s">
        <v>99</v>
      </c>
      <c r="D49" s="13">
        <v>40148</v>
      </c>
      <c r="E49" s="14">
        <v>969</v>
      </c>
      <c r="F49" s="14">
        <v>8</v>
      </c>
      <c r="G49" s="14">
        <f t="shared" si="0"/>
        <v>977</v>
      </c>
      <c r="H49" s="15" t="s">
        <v>14</v>
      </c>
      <c r="I49" s="16" t="s">
        <v>15</v>
      </c>
    </row>
    <row r="50" spans="1:9" ht="57.6" x14ac:dyDescent="0.3">
      <c r="A50" s="10">
        <v>44</v>
      </c>
      <c r="B50" s="11" t="s">
        <v>100</v>
      </c>
      <c r="C50" s="12" t="s">
        <v>101</v>
      </c>
      <c r="D50" s="13">
        <v>40177</v>
      </c>
      <c r="E50" s="14">
        <v>601</v>
      </c>
      <c r="F50" s="14">
        <v>5</v>
      </c>
      <c r="G50" s="14">
        <f t="shared" si="0"/>
        <v>606</v>
      </c>
      <c r="H50" s="15" t="s">
        <v>14</v>
      </c>
      <c r="I50" s="16" t="s">
        <v>15</v>
      </c>
    </row>
    <row r="51" spans="1:9" ht="57.6" x14ac:dyDescent="0.3">
      <c r="A51" s="10">
        <v>45</v>
      </c>
      <c r="B51" s="11" t="s">
        <v>102</v>
      </c>
      <c r="C51" s="12" t="s">
        <v>103</v>
      </c>
      <c r="D51" s="13">
        <v>40107</v>
      </c>
      <c r="E51" s="14">
        <v>765.25</v>
      </c>
      <c r="F51" s="14">
        <v>7</v>
      </c>
      <c r="G51" s="14">
        <f t="shared" si="0"/>
        <v>772.25</v>
      </c>
      <c r="H51" s="15" t="s">
        <v>14</v>
      </c>
      <c r="I51" s="16" t="s">
        <v>15</v>
      </c>
    </row>
    <row r="52" spans="1:9" ht="72" x14ac:dyDescent="0.3">
      <c r="A52" s="10">
        <v>46</v>
      </c>
      <c r="B52" s="11" t="s">
        <v>104</v>
      </c>
      <c r="C52" s="12" t="s">
        <v>105</v>
      </c>
      <c r="D52" s="13">
        <v>40170</v>
      </c>
      <c r="E52" s="14">
        <v>1544.5</v>
      </c>
      <c r="F52" s="14">
        <v>13</v>
      </c>
      <c r="G52" s="14">
        <f t="shared" si="0"/>
        <v>1557.5</v>
      </c>
      <c r="H52" s="15" t="s">
        <v>14</v>
      </c>
      <c r="I52" s="16" t="s">
        <v>15</v>
      </c>
    </row>
    <row r="53" spans="1:9" ht="43.2" x14ac:dyDescent="0.3">
      <c r="A53" s="10">
        <v>47</v>
      </c>
      <c r="B53" s="11" t="s">
        <v>106</v>
      </c>
      <c r="C53" s="12" t="s">
        <v>107</v>
      </c>
      <c r="D53" s="13">
        <v>40127</v>
      </c>
      <c r="E53" s="14">
        <v>7.25</v>
      </c>
      <c r="F53" s="14">
        <v>0</v>
      </c>
      <c r="G53" s="14">
        <f t="shared" si="0"/>
        <v>7.25</v>
      </c>
      <c r="H53" s="15" t="s">
        <v>14</v>
      </c>
      <c r="I53" s="16" t="s">
        <v>15</v>
      </c>
    </row>
    <row r="54" spans="1:9" ht="72" x14ac:dyDescent="0.3">
      <c r="A54" s="10">
        <v>48</v>
      </c>
      <c r="B54" s="11" t="s">
        <v>108</v>
      </c>
      <c r="C54" s="12" t="s">
        <v>109</v>
      </c>
      <c r="D54" s="13">
        <v>40059</v>
      </c>
      <c r="E54" s="14">
        <v>1737.75</v>
      </c>
      <c r="F54" s="14">
        <v>15</v>
      </c>
      <c r="G54" s="14">
        <f t="shared" si="0"/>
        <v>1752.75</v>
      </c>
      <c r="H54" s="15" t="s">
        <v>14</v>
      </c>
      <c r="I54" s="16" t="s">
        <v>15</v>
      </c>
    </row>
    <row r="55" spans="1:9" ht="72" x14ac:dyDescent="0.3">
      <c r="A55" s="10">
        <v>49</v>
      </c>
      <c r="B55" s="11" t="s">
        <v>110</v>
      </c>
      <c r="C55" s="12" t="s">
        <v>111</v>
      </c>
      <c r="D55" s="13">
        <v>40015</v>
      </c>
      <c r="E55" s="14">
        <v>1378</v>
      </c>
      <c r="F55" s="14">
        <v>12</v>
      </c>
      <c r="G55" s="14">
        <f t="shared" si="0"/>
        <v>1390</v>
      </c>
      <c r="H55" s="15" t="s">
        <v>14</v>
      </c>
      <c r="I55" s="16" t="s">
        <v>15</v>
      </c>
    </row>
    <row r="56" spans="1:9" ht="72" x14ac:dyDescent="0.3">
      <c r="A56" s="10">
        <v>50</v>
      </c>
      <c r="B56" s="11" t="s">
        <v>112</v>
      </c>
      <c r="C56" s="12" t="s">
        <v>113</v>
      </c>
      <c r="D56" s="13">
        <v>40152</v>
      </c>
      <c r="E56" s="14">
        <v>1286</v>
      </c>
      <c r="F56" s="14">
        <v>11</v>
      </c>
      <c r="G56" s="14">
        <f t="shared" si="0"/>
        <v>1297</v>
      </c>
      <c r="H56" s="15" t="s">
        <v>14</v>
      </c>
      <c r="I56" s="16" t="s">
        <v>15</v>
      </c>
    </row>
    <row r="57" spans="1:9" ht="57.6" x14ac:dyDescent="0.3">
      <c r="A57" s="10">
        <v>51</v>
      </c>
      <c r="B57" s="11" t="s">
        <v>114</v>
      </c>
      <c r="C57" s="12" t="s">
        <v>115</v>
      </c>
      <c r="D57" s="13">
        <v>40109</v>
      </c>
      <c r="E57" s="14">
        <v>760.25</v>
      </c>
      <c r="F57" s="14">
        <v>7</v>
      </c>
      <c r="G57" s="14">
        <f t="shared" si="0"/>
        <v>767.25</v>
      </c>
      <c r="H57" s="15" t="s">
        <v>14</v>
      </c>
      <c r="I57" s="16" t="s">
        <v>15</v>
      </c>
    </row>
    <row r="58" spans="1:9" ht="43.2" x14ac:dyDescent="0.3">
      <c r="A58" s="10">
        <v>52</v>
      </c>
      <c r="B58" s="11" t="s">
        <v>116</v>
      </c>
      <c r="C58" s="12" t="s">
        <v>117</v>
      </c>
      <c r="D58" s="13">
        <v>40033</v>
      </c>
      <c r="E58" s="14">
        <v>1258.25</v>
      </c>
      <c r="F58" s="14">
        <v>11</v>
      </c>
      <c r="G58" s="14">
        <f t="shared" si="0"/>
        <v>1269.25</v>
      </c>
      <c r="H58" s="15" t="s">
        <v>14</v>
      </c>
      <c r="I58" s="16" t="s">
        <v>15</v>
      </c>
    </row>
    <row r="59" spans="1:9" ht="57.6" x14ac:dyDescent="0.3">
      <c r="A59" s="10">
        <v>53</v>
      </c>
      <c r="B59" s="11" t="s">
        <v>118</v>
      </c>
      <c r="C59" s="12" t="s">
        <v>119</v>
      </c>
      <c r="D59" s="13">
        <v>40003</v>
      </c>
      <c r="E59" s="14">
        <v>1861</v>
      </c>
      <c r="F59" s="14">
        <v>16</v>
      </c>
      <c r="G59" s="14">
        <f t="shared" si="0"/>
        <v>1877</v>
      </c>
      <c r="H59" s="15" t="s">
        <v>14</v>
      </c>
      <c r="I59" s="16" t="s">
        <v>15</v>
      </c>
    </row>
    <row r="60" spans="1:9" ht="57.6" x14ac:dyDescent="0.3">
      <c r="A60" s="10">
        <v>54</v>
      </c>
      <c r="B60" s="11" t="s">
        <v>120</v>
      </c>
      <c r="C60" s="12" t="s">
        <v>121</v>
      </c>
      <c r="D60" s="13">
        <v>40095</v>
      </c>
      <c r="E60" s="14">
        <v>687.75</v>
      </c>
      <c r="F60" s="14">
        <v>6</v>
      </c>
      <c r="G60" s="14">
        <f t="shared" si="0"/>
        <v>693.75</v>
      </c>
      <c r="H60" s="15" t="s">
        <v>14</v>
      </c>
      <c r="I60" s="16" t="s">
        <v>15</v>
      </c>
    </row>
    <row r="61" spans="1:9" ht="43.2" x14ac:dyDescent="0.3">
      <c r="A61" s="10">
        <v>55</v>
      </c>
      <c r="B61" s="11" t="s">
        <v>122</v>
      </c>
      <c r="C61" s="12" t="s">
        <v>123</v>
      </c>
      <c r="D61" s="13">
        <v>40115</v>
      </c>
      <c r="E61" s="14">
        <v>417</v>
      </c>
      <c r="F61" s="14">
        <v>4</v>
      </c>
      <c r="G61" s="14">
        <f t="shared" si="0"/>
        <v>421</v>
      </c>
      <c r="H61" s="15" t="s">
        <v>14</v>
      </c>
      <c r="I61" s="16" t="s">
        <v>15</v>
      </c>
    </row>
    <row r="62" spans="1:9" ht="43.2" x14ac:dyDescent="0.3">
      <c r="A62" s="10">
        <v>56</v>
      </c>
      <c r="B62" s="11" t="s">
        <v>124</v>
      </c>
      <c r="C62" s="12" t="s">
        <v>125</v>
      </c>
      <c r="D62" s="13">
        <v>40123</v>
      </c>
      <c r="E62" s="14">
        <v>882</v>
      </c>
      <c r="F62" s="14">
        <v>8</v>
      </c>
      <c r="G62" s="14">
        <f t="shared" si="0"/>
        <v>890</v>
      </c>
      <c r="H62" s="15" t="s">
        <v>14</v>
      </c>
      <c r="I62" s="16" t="s">
        <v>15</v>
      </c>
    </row>
    <row r="63" spans="1:9" ht="72" x14ac:dyDescent="0.3">
      <c r="A63" s="10">
        <v>57</v>
      </c>
      <c r="B63" s="11" t="s">
        <v>126</v>
      </c>
      <c r="C63" s="12" t="s">
        <v>127</v>
      </c>
      <c r="D63" s="13">
        <v>40038</v>
      </c>
      <c r="E63" s="14">
        <v>1189</v>
      </c>
      <c r="F63" s="14">
        <v>10</v>
      </c>
      <c r="G63" s="14">
        <f t="shared" si="0"/>
        <v>1199</v>
      </c>
      <c r="H63" s="15" t="s">
        <v>14</v>
      </c>
      <c r="I63" s="16" t="s">
        <v>15</v>
      </c>
    </row>
    <row r="64" spans="1:9" ht="43.2" x14ac:dyDescent="0.3">
      <c r="A64" s="10">
        <v>58</v>
      </c>
      <c r="B64" s="11" t="s">
        <v>128</v>
      </c>
      <c r="C64" s="12" t="s">
        <v>129</v>
      </c>
      <c r="D64" s="13">
        <v>40140</v>
      </c>
      <c r="E64" s="14">
        <v>646</v>
      </c>
      <c r="F64" s="14">
        <v>6</v>
      </c>
      <c r="G64" s="14">
        <f t="shared" si="0"/>
        <v>652</v>
      </c>
      <c r="H64" s="15" t="s">
        <v>14</v>
      </c>
      <c r="I64" s="16" t="s">
        <v>15</v>
      </c>
    </row>
    <row r="65" spans="1:9" ht="72" x14ac:dyDescent="0.3">
      <c r="A65" s="10">
        <v>59</v>
      </c>
      <c r="B65" s="11" t="s">
        <v>130</v>
      </c>
      <c r="C65" s="12" t="s">
        <v>131</v>
      </c>
      <c r="D65" s="13">
        <v>40140</v>
      </c>
      <c r="E65" s="14">
        <v>1463.5</v>
      </c>
      <c r="F65" s="14">
        <v>13</v>
      </c>
      <c r="G65" s="14">
        <f t="shared" si="0"/>
        <v>1476.5</v>
      </c>
      <c r="H65" s="15" t="s">
        <v>14</v>
      </c>
      <c r="I65" s="16" t="s">
        <v>15</v>
      </c>
    </row>
    <row r="66" spans="1:9" ht="43.2" x14ac:dyDescent="0.3">
      <c r="A66" s="10">
        <v>60</v>
      </c>
      <c r="B66" s="11" t="s">
        <v>132</v>
      </c>
      <c r="C66" s="12" t="s">
        <v>133</v>
      </c>
      <c r="D66" s="13">
        <v>40166</v>
      </c>
      <c r="E66" s="14">
        <v>1072</v>
      </c>
      <c r="F66" s="14">
        <v>9</v>
      </c>
      <c r="G66" s="14">
        <f t="shared" si="0"/>
        <v>1081</v>
      </c>
      <c r="H66" s="15" t="s">
        <v>14</v>
      </c>
      <c r="I66" s="16" t="s">
        <v>15</v>
      </c>
    </row>
    <row r="67" spans="1:9" ht="57.6" x14ac:dyDescent="0.3">
      <c r="A67" s="10">
        <v>61</v>
      </c>
      <c r="B67" s="11" t="s">
        <v>134</v>
      </c>
      <c r="C67" s="12" t="s">
        <v>135</v>
      </c>
      <c r="D67" s="13">
        <v>40038</v>
      </c>
      <c r="E67" s="14">
        <v>2853</v>
      </c>
      <c r="F67" s="14">
        <v>25</v>
      </c>
      <c r="G67" s="14">
        <f t="shared" si="0"/>
        <v>2878</v>
      </c>
      <c r="H67" s="15" t="s">
        <v>14</v>
      </c>
      <c r="I67" s="16" t="s">
        <v>15</v>
      </c>
    </row>
    <row r="68" spans="1:9" ht="57.6" x14ac:dyDescent="0.3">
      <c r="A68" s="10">
        <v>62</v>
      </c>
      <c r="B68" s="11" t="s">
        <v>136</v>
      </c>
      <c r="C68" s="12" t="s">
        <v>137</v>
      </c>
      <c r="D68" s="13">
        <v>40051</v>
      </c>
      <c r="E68" s="14">
        <v>1601</v>
      </c>
      <c r="F68" s="14">
        <v>14</v>
      </c>
      <c r="G68" s="14">
        <f t="shared" si="0"/>
        <v>1615</v>
      </c>
      <c r="H68" s="15" t="s">
        <v>14</v>
      </c>
      <c r="I68" s="16" t="s">
        <v>15</v>
      </c>
    </row>
    <row r="69" spans="1:9" ht="72" x14ac:dyDescent="0.3">
      <c r="A69" s="10">
        <v>63</v>
      </c>
      <c r="B69" s="11" t="s">
        <v>138</v>
      </c>
      <c r="C69" s="12" t="s">
        <v>139</v>
      </c>
      <c r="D69" s="13">
        <v>40067</v>
      </c>
      <c r="E69" s="14">
        <v>1089</v>
      </c>
      <c r="F69" s="14">
        <v>9</v>
      </c>
      <c r="G69" s="14">
        <f t="shared" si="0"/>
        <v>1098</v>
      </c>
      <c r="H69" s="15" t="s">
        <v>14</v>
      </c>
      <c r="I69" s="16" t="s">
        <v>15</v>
      </c>
    </row>
    <row r="70" spans="1:9" ht="57.6" x14ac:dyDescent="0.3">
      <c r="A70" s="10">
        <v>64</v>
      </c>
      <c r="B70" s="11" t="s">
        <v>140</v>
      </c>
      <c r="C70" s="12" t="s">
        <v>141</v>
      </c>
      <c r="D70" s="13">
        <v>40126</v>
      </c>
      <c r="E70" s="14">
        <v>427</v>
      </c>
      <c r="F70" s="14">
        <v>4</v>
      </c>
      <c r="G70" s="14">
        <f t="shared" si="0"/>
        <v>431</v>
      </c>
      <c r="H70" s="15" t="s">
        <v>14</v>
      </c>
      <c r="I70" s="16" t="s">
        <v>15</v>
      </c>
    </row>
    <row r="71" spans="1:9" ht="43.2" x14ac:dyDescent="0.3">
      <c r="A71" s="10">
        <v>65</v>
      </c>
      <c r="B71" s="11" t="s">
        <v>142</v>
      </c>
      <c r="C71" s="12" t="s">
        <v>143</v>
      </c>
      <c r="D71" s="13">
        <v>40157</v>
      </c>
      <c r="E71" s="14">
        <v>2.75</v>
      </c>
      <c r="F71" s="14">
        <v>0</v>
      </c>
      <c r="G71" s="14">
        <f t="shared" si="0"/>
        <v>2.75</v>
      </c>
      <c r="H71" s="15" t="s">
        <v>14</v>
      </c>
      <c r="I71" s="16" t="s">
        <v>15</v>
      </c>
    </row>
    <row r="72" spans="1:9" ht="57.6" x14ac:dyDescent="0.3">
      <c r="A72" s="10">
        <v>66</v>
      </c>
      <c r="B72" s="11" t="s">
        <v>144</v>
      </c>
      <c r="C72" s="12" t="s">
        <v>145</v>
      </c>
      <c r="D72" s="13">
        <v>40142</v>
      </c>
      <c r="E72" s="14">
        <v>3.5</v>
      </c>
      <c r="F72" s="14">
        <v>0</v>
      </c>
      <c r="G72" s="14">
        <f>E72+F72</f>
        <v>3.5</v>
      </c>
      <c r="H72" s="15" t="s">
        <v>14</v>
      </c>
      <c r="I72" s="16" t="s">
        <v>15</v>
      </c>
    </row>
    <row r="73" spans="1:9" ht="57.6" x14ac:dyDescent="0.3">
      <c r="A73" s="10">
        <v>67</v>
      </c>
      <c r="B73" s="11" t="s">
        <v>146</v>
      </c>
      <c r="C73" s="12" t="s">
        <v>147</v>
      </c>
      <c r="D73" s="13">
        <v>40157</v>
      </c>
      <c r="E73" s="14">
        <v>2251</v>
      </c>
      <c r="F73" s="14">
        <v>19</v>
      </c>
      <c r="G73" s="14">
        <f>E73+F73</f>
        <v>2270</v>
      </c>
      <c r="H73" s="15" t="s">
        <v>14</v>
      </c>
      <c r="I73" s="16" t="s">
        <v>15</v>
      </c>
    </row>
    <row r="74" spans="1:9" ht="86.4" x14ac:dyDescent="0.3">
      <c r="A74" s="10">
        <v>68</v>
      </c>
      <c r="B74" s="11" t="s">
        <v>148</v>
      </c>
      <c r="C74" s="12" t="s">
        <v>149</v>
      </c>
      <c r="D74" s="13">
        <v>40168</v>
      </c>
      <c r="E74" s="14">
        <v>4</v>
      </c>
      <c r="F74" s="14">
        <v>0</v>
      </c>
      <c r="G74" s="14">
        <f>E74+F74</f>
        <v>4</v>
      </c>
      <c r="H74" s="15" t="s">
        <v>14</v>
      </c>
      <c r="I74" s="16" t="s">
        <v>15</v>
      </c>
    </row>
    <row r="75" spans="1:9" x14ac:dyDescent="0.3">
      <c r="A75" s="10"/>
      <c r="B75" s="11"/>
      <c r="C75" s="12"/>
      <c r="D75" s="13"/>
      <c r="E75" s="14"/>
      <c r="F75" s="14"/>
      <c r="G75" s="14"/>
      <c r="H75" s="22"/>
      <c r="I75" s="10"/>
    </row>
    <row r="76" spans="1:9" ht="15.6" x14ac:dyDescent="0.3">
      <c r="A76" s="23"/>
      <c r="B76" s="24"/>
      <c r="C76" s="25"/>
      <c r="D76" s="26" t="s">
        <v>150</v>
      </c>
      <c r="E76" s="27">
        <v>70498.100000000006</v>
      </c>
      <c r="F76" s="27">
        <f>SUM(F7:F75)</f>
        <v>607</v>
      </c>
      <c r="G76" s="27">
        <f>SUM(G7:G75)</f>
        <v>71105.100000000006</v>
      </c>
      <c r="H76" s="28"/>
      <c r="I76" s="23"/>
    </row>
    <row r="77" spans="1:9" x14ac:dyDescent="0.3">
      <c r="A77" s="1"/>
      <c r="B77" s="2"/>
      <c r="C77" s="3"/>
      <c r="D77" s="4"/>
      <c r="E77" s="2"/>
      <c r="F77" s="2"/>
      <c r="G77" s="2"/>
      <c r="H77" s="2"/>
      <c r="I77" s="1"/>
    </row>
    <row r="78" spans="1:9" ht="18" x14ac:dyDescent="0.35">
      <c r="A78" s="29"/>
      <c r="B78" s="468" t="s">
        <v>151</v>
      </c>
      <c r="C78" s="468"/>
      <c r="D78" s="30"/>
      <c r="E78" s="31"/>
      <c r="F78" s="31"/>
      <c r="G78" s="31"/>
      <c r="H78" s="31"/>
      <c r="I78" s="29"/>
    </row>
    <row r="79" spans="1:9" ht="15.6" x14ac:dyDescent="0.3">
      <c r="A79" s="29"/>
      <c r="B79" s="31"/>
      <c r="C79" s="32"/>
      <c r="D79" s="30"/>
      <c r="E79" s="31"/>
      <c r="F79" s="31"/>
      <c r="G79" s="31"/>
      <c r="H79" s="31"/>
      <c r="I79" s="29"/>
    </row>
    <row r="80" spans="1:9" ht="28.8" x14ac:dyDescent="0.3">
      <c r="A80" s="5" t="s">
        <v>3</v>
      </c>
      <c r="B80" s="6" t="s">
        <v>4</v>
      </c>
      <c r="C80" s="7" t="s">
        <v>5</v>
      </c>
      <c r="D80" s="8" t="s">
        <v>6</v>
      </c>
      <c r="E80" s="5" t="s">
        <v>7</v>
      </c>
      <c r="F80" s="5" t="s">
        <v>8</v>
      </c>
      <c r="G80" s="5" t="s">
        <v>9</v>
      </c>
      <c r="H80" s="9" t="s">
        <v>10</v>
      </c>
      <c r="I80" s="5" t="s">
        <v>11</v>
      </c>
    </row>
    <row r="81" spans="1:9" ht="57.6" x14ac:dyDescent="0.3">
      <c r="A81" s="33">
        <v>1</v>
      </c>
      <c r="B81" s="34" t="s">
        <v>152</v>
      </c>
      <c r="C81" s="35" t="s">
        <v>153</v>
      </c>
      <c r="D81" s="36">
        <v>40155</v>
      </c>
      <c r="E81" s="37">
        <v>311</v>
      </c>
      <c r="F81" s="37">
        <v>2</v>
      </c>
      <c r="G81" s="37">
        <v>313</v>
      </c>
      <c r="H81" s="38" t="s">
        <v>14</v>
      </c>
      <c r="I81" s="39" t="s">
        <v>15</v>
      </c>
    </row>
    <row r="82" spans="1:9" ht="57.6" x14ac:dyDescent="0.3">
      <c r="A82" s="33">
        <v>2</v>
      </c>
      <c r="B82" s="34" t="s">
        <v>154</v>
      </c>
      <c r="C82" s="35" t="s">
        <v>155</v>
      </c>
      <c r="D82" s="36">
        <v>40165</v>
      </c>
      <c r="E82" s="37">
        <v>471</v>
      </c>
      <c r="F82" s="37">
        <v>4</v>
      </c>
      <c r="G82" s="37">
        <v>475</v>
      </c>
      <c r="H82" s="38" t="s">
        <v>14</v>
      </c>
      <c r="I82" s="39" t="s">
        <v>15</v>
      </c>
    </row>
    <row r="83" spans="1:9" ht="43.2" x14ac:dyDescent="0.3">
      <c r="A83" s="33">
        <v>3</v>
      </c>
      <c r="B83" s="34" t="s">
        <v>156</v>
      </c>
      <c r="C83" s="35" t="s">
        <v>157</v>
      </c>
      <c r="D83" s="36">
        <v>40106</v>
      </c>
      <c r="E83" s="37">
        <v>403</v>
      </c>
      <c r="F83" s="37">
        <v>3</v>
      </c>
      <c r="G83" s="37">
        <v>406</v>
      </c>
      <c r="H83" s="38" t="s">
        <v>14</v>
      </c>
      <c r="I83" s="39" t="s">
        <v>15</v>
      </c>
    </row>
    <row r="84" spans="1:9" ht="86.4" x14ac:dyDescent="0.3">
      <c r="A84" s="33">
        <v>4</v>
      </c>
      <c r="B84" s="34" t="s">
        <v>158</v>
      </c>
      <c r="C84" s="35" t="s">
        <v>159</v>
      </c>
      <c r="D84" s="36">
        <v>40148</v>
      </c>
      <c r="E84" s="37">
        <v>559</v>
      </c>
      <c r="F84" s="37">
        <v>4</v>
      </c>
      <c r="G84" s="37">
        <v>563</v>
      </c>
      <c r="H84" s="38" t="s">
        <v>14</v>
      </c>
      <c r="I84" s="39" t="s">
        <v>15</v>
      </c>
    </row>
    <row r="85" spans="1:9" ht="57.6" x14ac:dyDescent="0.3">
      <c r="A85" s="33">
        <v>5</v>
      </c>
      <c r="B85" s="34" t="s">
        <v>160</v>
      </c>
      <c r="C85" s="35" t="s">
        <v>161</v>
      </c>
      <c r="D85" s="36">
        <v>40092</v>
      </c>
      <c r="E85" s="37">
        <v>428</v>
      </c>
      <c r="F85" s="37">
        <v>3</v>
      </c>
      <c r="G85" s="37">
        <v>431</v>
      </c>
      <c r="H85" s="38" t="s">
        <v>14</v>
      </c>
      <c r="I85" s="39" t="s">
        <v>15</v>
      </c>
    </row>
    <row r="86" spans="1:9" ht="86.4" x14ac:dyDescent="0.3">
      <c r="A86" s="33">
        <v>6</v>
      </c>
      <c r="B86" s="34" t="s">
        <v>162</v>
      </c>
      <c r="C86" s="35" t="s">
        <v>163</v>
      </c>
      <c r="D86" s="36">
        <v>40095</v>
      </c>
      <c r="E86" s="37">
        <v>439</v>
      </c>
      <c r="F86" s="37">
        <v>4</v>
      </c>
      <c r="G86" s="37">
        <v>443</v>
      </c>
      <c r="H86" s="38" t="s">
        <v>14</v>
      </c>
      <c r="I86" s="39" t="s">
        <v>15</v>
      </c>
    </row>
    <row r="87" spans="1:9" ht="57.6" x14ac:dyDescent="0.3">
      <c r="A87" s="33">
        <v>7</v>
      </c>
      <c r="B87" s="34" t="s">
        <v>164</v>
      </c>
      <c r="C87" s="35" t="s">
        <v>165</v>
      </c>
      <c r="D87" s="36">
        <v>40161</v>
      </c>
      <c r="E87" s="37">
        <v>435</v>
      </c>
      <c r="F87" s="37">
        <v>3</v>
      </c>
      <c r="G87" s="37">
        <v>438</v>
      </c>
      <c r="H87" s="38" t="s">
        <v>14</v>
      </c>
      <c r="I87" s="39" t="s">
        <v>15</v>
      </c>
    </row>
    <row r="88" spans="1:9" ht="57.6" x14ac:dyDescent="0.3">
      <c r="A88" s="33">
        <v>8</v>
      </c>
      <c r="B88" s="34" t="s">
        <v>166</v>
      </c>
      <c r="C88" s="35" t="s">
        <v>167</v>
      </c>
      <c r="D88" s="36">
        <v>40134</v>
      </c>
      <c r="E88" s="37">
        <v>464</v>
      </c>
      <c r="F88" s="37">
        <v>4</v>
      </c>
      <c r="G88" s="37">
        <v>468</v>
      </c>
      <c r="H88" s="38" t="s">
        <v>14</v>
      </c>
      <c r="I88" s="39" t="s">
        <v>15</v>
      </c>
    </row>
    <row r="89" spans="1:9" ht="86.4" x14ac:dyDescent="0.3">
      <c r="A89" s="33">
        <v>9</v>
      </c>
      <c r="B89" s="34" t="s">
        <v>168</v>
      </c>
      <c r="C89" s="35" t="s">
        <v>169</v>
      </c>
      <c r="D89" s="36">
        <v>40156</v>
      </c>
      <c r="E89" s="37">
        <v>4.75</v>
      </c>
      <c r="F89" s="37">
        <v>0</v>
      </c>
      <c r="G89" s="37">
        <v>4.75</v>
      </c>
      <c r="H89" s="38" t="s">
        <v>14</v>
      </c>
      <c r="I89" s="39" t="s">
        <v>15</v>
      </c>
    </row>
    <row r="90" spans="1:9" ht="72" x14ac:dyDescent="0.3">
      <c r="A90" s="33">
        <v>10</v>
      </c>
      <c r="B90" s="34" t="s">
        <v>170</v>
      </c>
      <c r="C90" s="35" t="s">
        <v>171</v>
      </c>
      <c r="D90" s="36">
        <v>40113</v>
      </c>
      <c r="E90" s="37">
        <v>406</v>
      </c>
      <c r="F90" s="37">
        <v>3</v>
      </c>
      <c r="G90" s="37">
        <v>409</v>
      </c>
      <c r="H90" s="38" t="s">
        <v>14</v>
      </c>
      <c r="I90" s="39" t="s">
        <v>15</v>
      </c>
    </row>
    <row r="91" spans="1:9" ht="72" x14ac:dyDescent="0.3">
      <c r="A91" s="33">
        <v>11</v>
      </c>
      <c r="B91" s="34" t="s">
        <v>172</v>
      </c>
      <c r="C91" s="35" t="s">
        <v>173</v>
      </c>
      <c r="D91" s="36">
        <v>40156</v>
      </c>
      <c r="E91" s="37">
        <v>735</v>
      </c>
      <c r="F91" s="37">
        <v>6</v>
      </c>
      <c r="G91" s="37">
        <v>741</v>
      </c>
      <c r="H91" s="38" t="s">
        <v>14</v>
      </c>
      <c r="I91" s="39" t="s">
        <v>15</v>
      </c>
    </row>
    <row r="92" spans="1:9" ht="43.2" x14ac:dyDescent="0.3">
      <c r="A92" s="33">
        <v>12</v>
      </c>
      <c r="B92" s="34" t="s">
        <v>174</v>
      </c>
      <c r="C92" s="35" t="s">
        <v>175</v>
      </c>
      <c r="D92" s="36">
        <v>40121</v>
      </c>
      <c r="E92" s="37">
        <v>2676</v>
      </c>
      <c r="F92" s="37">
        <v>21</v>
      </c>
      <c r="G92" s="37">
        <v>2697</v>
      </c>
      <c r="H92" s="38" t="s">
        <v>14</v>
      </c>
      <c r="I92" s="39" t="s">
        <v>15</v>
      </c>
    </row>
    <row r="93" spans="1:9" ht="57.6" x14ac:dyDescent="0.3">
      <c r="A93" s="33">
        <v>13</v>
      </c>
      <c r="B93" s="34" t="s">
        <v>176</v>
      </c>
      <c r="C93" s="35" t="s">
        <v>177</v>
      </c>
      <c r="D93" s="36">
        <v>40149</v>
      </c>
      <c r="E93" s="37">
        <v>329</v>
      </c>
      <c r="F93" s="37">
        <v>3</v>
      </c>
      <c r="G93" s="37">
        <v>332</v>
      </c>
      <c r="H93" s="38" t="s">
        <v>14</v>
      </c>
      <c r="I93" s="39" t="s">
        <v>15</v>
      </c>
    </row>
    <row r="94" spans="1:9" ht="57.6" x14ac:dyDescent="0.3">
      <c r="A94" s="33">
        <v>14</v>
      </c>
      <c r="B94" s="34" t="s">
        <v>178</v>
      </c>
      <c r="C94" s="35" t="s">
        <v>179</v>
      </c>
      <c r="D94" s="36">
        <v>40102</v>
      </c>
      <c r="E94" s="37">
        <v>643</v>
      </c>
      <c r="F94" s="37">
        <v>5</v>
      </c>
      <c r="G94" s="37">
        <v>648</v>
      </c>
      <c r="H94" s="38" t="s">
        <v>14</v>
      </c>
      <c r="I94" s="39" t="s">
        <v>15</v>
      </c>
    </row>
    <row r="95" spans="1:9" ht="57.6" x14ac:dyDescent="0.3">
      <c r="A95" s="33">
        <v>15</v>
      </c>
      <c r="B95" s="34" t="s">
        <v>180</v>
      </c>
      <c r="C95" s="35" t="s">
        <v>181</v>
      </c>
      <c r="D95" s="36">
        <v>40106</v>
      </c>
      <c r="E95" s="37">
        <v>320</v>
      </c>
      <c r="F95" s="37">
        <v>3</v>
      </c>
      <c r="G95" s="37">
        <v>323</v>
      </c>
      <c r="H95" s="38" t="s">
        <v>14</v>
      </c>
      <c r="I95" s="39" t="s">
        <v>15</v>
      </c>
    </row>
    <row r="96" spans="1:9" ht="72" x14ac:dyDescent="0.3">
      <c r="A96" s="33">
        <v>16</v>
      </c>
      <c r="B96" s="34" t="s">
        <v>182</v>
      </c>
      <c r="C96" s="35" t="s">
        <v>183</v>
      </c>
      <c r="D96" s="36">
        <v>40117</v>
      </c>
      <c r="E96" s="37">
        <v>493</v>
      </c>
      <c r="F96" s="37">
        <v>4</v>
      </c>
      <c r="G96" s="37">
        <v>497</v>
      </c>
      <c r="H96" s="38" t="s">
        <v>14</v>
      </c>
      <c r="I96" s="39" t="s">
        <v>15</v>
      </c>
    </row>
    <row r="97" spans="1:9" ht="72" x14ac:dyDescent="0.3">
      <c r="A97" s="33">
        <v>17</v>
      </c>
      <c r="B97" s="34" t="s">
        <v>184</v>
      </c>
      <c r="C97" s="35" t="s">
        <v>185</v>
      </c>
      <c r="D97" s="36">
        <v>40142</v>
      </c>
      <c r="E97" s="37">
        <v>523</v>
      </c>
      <c r="F97" s="37">
        <v>4</v>
      </c>
      <c r="G97" s="37">
        <v>527</v>
      </c>
      <c r="H97" s="38" t="s">
        <v>14</v>
      </c>
      <c r="I97" s="39" t="s">
        <v>15</v>
      </c>
    </row>
    <row r="98" spans="1:9" ht="57.6" x14ac:dyDescent="0.3">
      <c r="A98" s="33">
        <v>18</v>
      </c>
      <c r="B98" s="34" t="s">
        <v>186</v>
      </c>
      <c r="C98" s="35" t="s">
        <v>187</v>
      </c>
      <c r="D98" s="36">
        <v>40120</v>
      </c>
      <c r="E98" s="37">
        <v>1414.5</v>
      </c>
      <c r="F98" s="37">
        <v>11</v>
      </c>
      <c r="G98" s="37">
        <v>1425.5</v>
      </c>
      <c r="H98" s="38" t="s">
        <v>14</v>
      </c>
      <c r="I98" s="39" t="s">
        <v>15</v>
      </c>
    </row>
    <row r="99" spans="1:9" ht="57.6" x14ac:dyDescent="0.3">
      <c r="A99" s="33">
        <v>19</v>
      </c>
      <c r="B99" s="34" t="s">
        <v>188</v>
      </c>
      <c r="C99" s="35" t="s">
        <v>189</v>
      </c>
      <c r="D99" s="36">
        <v>40123</v>
      </c>
      <c r="E99" s="37">
        <v>1098</v>
      </c>
      <c r="F99" s="37">
        <v>9</v>
      </c>
      <c r="G99" s="37">
        <v>1107</v>
      </c>
      <c r="H99" s="38" t="s">
        <v>14</v>
      </c>
      <c r="I99" s="39" t="s">
        <v>15</v>
      </c>
    </row>
    <row r="100" spans="1:9" ht="72" x14ac:dyDescent="0.3">
      <c r="A100" s="33">
        <v>20</v>
      </c>
      <c r="B100" s="34" t="s">
        <v>190</v>
      </c>
      <c r="C100" s="35" t="s">
        <v>191</v>
      </c>
      <c r="D100" s="36">
        <v>40120</v>
      </c>
      <c r="E100" s="37">
        <v>867</v>
      </c>
      <c r="F100" s="37">
        <v>7</v>
      </c>
      <c r="G100" s="37">
        <v>874</v>
      </c>
      <c r="H100" s="38" t="s">
        <v>14</v>
      </c>
      <c r="I100" s="39" t="s">
        <v>15</v>
      </c>
    </row>
    <row r="101" spans="1:9" ht="86.4" x14ac:dyDescent="0.3">
      <c r="A101" s="33">
        <v>21</v>
      </c>
      <c r="B101" s="34" t="s">
        <v>192</v>
      </c>
      <c r="C101" s="35" t="s">
        <v>193</v>
      </c>
      <c r="D101" s="36">
        <v>40124</v>
      </c>
      <c r="E101" s="37">
        <v>687</v>
      </c>
      <c r="F101" s="37">
        <v>5</v>
      </c>
      <c r="G101" s="37">
        <v>692</v>
      </c>
      <c r="H101" s="38" t="s">
        <v>14</v>
      </c>
      <c r="I101" s="39" t="s">
        <v>15</v>
      </c>
    </row>
    <row r="102" spans="1:9" ht="72" x14ac:dyDescent="0.3">
      <c r="A102" s="33">
        <v>22</v>
      </c>
      <c r="B102" s="34" t="s">
        <v>194</v>
      </c>
      <c r="C102" s="35" t="s">
        <v>195</v>
      </c>
      <c r="D102" s="36">
        <v>40094</v>
      </c>
      <c r="E102" s="37">
        <v>311</v>
      </c>
      <c r="F102" s="37">
        <v>2</v>
      </c>
      <c r="G102" s="37">
        <v>313</v>
      </c>
      <c r="H102" s="38" t="s">
        <v>14</v>
      </c>
      <c r="I102" s="39" t="s">
        <v>15</v>
      </c>
    </row>
    <row r="103" spans="1:9" ht="72" x14ac:dyDescent="0.3">
      <c r="A103" s="33">
        <v>23</v>
      </c>
      <c r="B103" s="34" t="s">
        <v>196</v>
      </c>
      <c r="C103" s="35" t="s">
        <v>197</v>
      </c>
      <c r="D103" s="36">
        <v>40173</v>
      </c>
      <c r="E103" s="37">
        <v>872.5</v>
      </c>
      <c r="F103" s="37">
        <v>7</v>
      </c>
      <c r="G103" s="37">
        <v>879.5</v>
      </c>
      <c r="H103" s="38" t="s">
        <v>14</v>
      </c>
      <c r="I103" s="39" t="s">
        <v>15</v>
      </c>
    </row>
    <row r="104" spans="1:9" ht="43.2" x14ac:dyDescent="0.3">
      <c r="A104" s="33">
        <v>24</v>
      </c>
      <c r="B104" s="34" t="s">
        <v>198</v>
      </c>
      <c r="C104" s="35" t="s">
        <v>199</v>
      </c>
      <c r="D104" s="36">
        <v>40120</v>
      </c>
      <c r="E104" s="37">
        <v>445</v>
      </c>
      <c r="F104" s="37">
        <v>4</v>
      </c>
      <c r="G104" s="37">
        <v>449</v>
      </c>
      <c r="H104" s="38" t="s">
        <v>14</v>
      </c>
      <c r="I104" s="39" t="s">
        <v>15</v>
      </c>
    </row>
    <row r="105" spans="1:9" ht="72" x14ac:dyDescent="0.3">
      <c r="A105" s="33">
        <v>25</v>
      </c>
      <c r="B105" s="34" t="s">
        <v>200</v>
      </c>
      <c r="C105" s="35" t="s">
        <v>201</v>
      </c>
      <c r="D105" s="36">
        <v>40129</v>
      </c>
      <c r="E105" s="37">
        <v>778.3</v>
      </c>
      <c r="F105" s="37">
        <v>6</v>
      </c>
      <c r="G105" s="37">
        <v>784.3</v>
      </c>
      <c r="H105" s="38" t="s">
        <v>14</v>
      </c>
      <c r="I105" s="39" t="s">
        <v>15</v>
      </c>
    </row>
    <row r="106" spans="1:9" x14ac:dyDescent="0.3">
      <c r="A106" s="33"/>
      <c r="B106" s="34"/>
      <c r="C106" s="35"/>
      <c r="D106" s="36"/>
      <c r="E106" s="40"/>
      <c r="F106" s="37"/>
      <c r="G106" s="41"/>
      <c r="H106" s="42"/>
      <c r="I106" s="39"/>
    </row>
    <row r="107" spans="1:9" ht="15.6" x14ac:dyDescent="0.3">
      <c r="A107" s="43"/>
      <c r="B107" s="44"/>
      <c r="C107" s="45"/>
      <c r="D107" s="46" t="s">
        <v>150</v>
      </c>
      <c r="E107" s="47">
        <f>SUM(E81:E105)</f>
        <v>16113.05</v>
      </c>
      <c r="F107" s="48">
        <f>SUM(F81:F105)</f>
        <v>127</v>
      </c>
      <c r="G107" s="49">
        <f>SUM(G81:G105)</f>
        <v>16240.05</v>
      </c>
      <c r="H107" s="43"/>
      <c r="I107" s="43"/>
    </row>
    <row r="108" spans="1:9" ht="15.6" x14ac:dyDescent="0.3">
      <c r="A108" s="29"/>
      <c r="B108" s="50"/>
      <c r="C108" s="50"/>
      <c r="D108" s="51"/>
      <c r="E108" s="50"/>
      <c r="F108" s="29"/>
      <c r="G108" s="29"/>
      <c r="H108" s="29"/>
      <c r="I108" s="29"/>
    </row>
    <row r="109" spans="1:9" ht="18" x14ac:dyDescent="0.3">
      <c r="A109" s="29"/>
      <c r="B109" s="469" t="s">
        <v>202</v>
      </c>
      <c r="C109" s="469"/>
      <c r="D109" s="51"/>
      <c r="E109" s="50"/>
      <c r="F109" s="29"/>
      <c r="G109" s="29"/>
      <c r="H109" s="29"/>
      <c r="I109" s="29"/>
    </row>
    <row r="110" spans="1:9" ht="15.6" x14ac:dyDescent="0.3">
      <c r="A110" s="29"/>
      <c r="B110" s="50"/>
      <c r="C110" s="50"/>
      <c r="D110" s="51"/>
      <c r="E110" s="50"/>
      <c r="F110" s="29"/>
      <c r="G110" s="29"/>
      <c r="H110" s="29"/>
      <c r="I110" s="29"/>
    </row>
    <row r="111" spans="1:9" ht="28.8" x14ac:dyDescent="0.3">
      <c r="A111" s="52" t="s">
        <v>3</v>
      </c>
      <c r="B111" s="52" t="s">
        <v>4</v>
      </c>
      <c r="C111" s="53" t="s">
        <v>5</v>
      </c>
      <c r="D111" s="54" t="s">
        <v>6</v>
      </c>
      <c r="E111" s="52" t="s">
        <v>7</v>
      </c>
      <c r="F111" s="52" t="s">
        <v>8</v>
      </c>
      <c r="G111" s="52" t="s">
        <v>9</v>
      </c>
      <c r="H111" s="43" t="s">
        <v>10</v>
      </c>
      <c r="I111" s="52" t="s">
        <v>11</v>
      </c>
    </row>
    <row r="112" spans="1:9" ht="28.8" x14ac:dyDescent="0.3">
      <c r="A112" s="55">
        <v>1</v>
      </c>
      <c r="B112" s="56" t="s">
        <v>203</v>
      </c>
      <c r="C112" s="57" t="s">
        <v>204</v>
      </c>
      <c r="D112" s="58">
        <v>39996</v>
      </c>
      <c r="E112" s="59">
        <v>962.5</v>
      </c>
      <c r="F112" s="60">
        <v>0</v>
      </c>
      <c r="G112" s="60">
        <v>962.5</v>
      </c>
      <c r="H112" s="61" t="s">
        <v>14</v>
      </c>
      <c r="I112" s="61" t="s">
        <v>205</v>
      </c>
    </row>
    <row r="113" spans="1:9" ht="28.8" x14ac:dyDescent="0.3">
      <c r="A113" s="55">
        <v>2</v>
      </c>
      <c r="B113" s="56" t="s">
        <v>206</v>
      </c>
      <c r="C113" s="57" t="s">
        <v>207</v>
      </c>
      <c r="D113" s="58">
        <v>40029</v>
      </c>
      <c r="E113" s="59">
        <v>2643</v>
      </c>
      <c r="F113" s="60">
        <v>0</v>
      </c>
      <c r="G113" s="60">
        <v>2643</v>
      </c>
      <c r="H113" s="61" t="s">
        <v>14</v>
      </c>
      <c r="I113" s="61" t="s">
        <v>205</v>
      </c>
    </row>
    <row r="114" spans="1:9" ht="86.4" x14ac:dyDescent="0.3">
      <c r="A114" s="55">
        <v>3</v>
      </c>
      <c r="B114" s="56" t="s">
        <v>208</v>
      </c>
      <c r="C114" s="57" t="s">
        <v>209</v>
      </c>
      <c r="D114" s="58">
        <v>40022</v>
      </c>
      <c r="E114" s="62">
        <v>1900.75</v>
      </c>
      <c r="F114" s="60">
        <v>0</v>
      </c>
      <c r="G114" s="60">
        <v>1900.75</v>
      </c>
      <c r="H114" s="61" t="s">
        <v>14</v>
      </c>
      <c r="I114" s="61" t="s">
        <v>205</v>
      </c>
    </row>
    <row r="115" spans="1:9" x14ac:dyDescent="0.3">
      <c r="A115" s="55"/>
      <c r="B115" s="56"/>
      <c r="C115" s="57"/>
      <c r="D115" s="58"/>
      <c r="E115" s="62"/>
      <c r="F115" s="62"/>
      <c r="G115" s="62"/>
      <c r="H115" s="63"/>
      <c r="I115" s="61"/>
    </row>
    <row r="116" spans="1:9" ht="15.6" x14ac:dyDescent="0.3">
      <c r="A116" s="64"/>
      <c r="B116" s="64"/>
      <c r="C116" s="33"/>
      <c r="D116" s="65" t="s">
        <v>150</v>
      </c>
      <c r="E116" s="66">
        <f>SUM(E112:E114)</f>
        <v>5506.25</v>
      </c>
      <c r="F116" s="67">
        <v>0</v>
      </c>
      <c r="G116" s="66">
        <v>5506.25</v>
      </c>
      <c r="H116" s="68"/>
      <c r="I116" s="33"/>
    </row>
    <row r="117" spans="1:9" x14ac:dyDescent="0.3">
      <c r="A117" s="69"/>
      <c r="B117" s="69"/>
      <c r="C117" s="70"/>
      <c r="D117" s="71"/>
      <c r="E117" s="69"/>
      <c r="F117" s="69"/>
      <c r="G117" s="69"/>
      <c r="H117" s="72"/>
      <c r="I117" s="73"/>
    </row>
    <row r="118" spans="1:9" ht="28.8" x14ac:dyDescent="0.3">
      <c r="A118" s="52" t="s">
        <v>3</v>
      </c>
      <c r="B118" s="74" t="s">
        <v>4</v>
      </c>
      <c r="C118" s="53" t="s">
        <v>5</v>
      </c>
      <c r="D118" s="54" t="s">
        <v>6</v>
      </c>
      <c r="E118" s="52" t="s">
        <v>7</v>
      </c>
      <c r="F118" s="52" t="s">
        <v>8</v>
      </c>
      <c r="G118" s="52" t="s">
        <v>9</v>
      </c>
      <c r="H118" s="75" t="s">
        <v>10</v>
      </c>
      <c r="I118" s="52" t="s">
        <v>11</v>
      </c>
    </row>
    <row r="119" spans="1:9" ht="86.4" x14ac:dyDescent="0.3">
      <c r="A119" s="76">
        <v>1</v>
      </c>
      <c r="B119" s="77" t="s">
        <v>210</v>
      </c>
      <c r="C119" s="78" t="s">
        <v>211</v>
      </c>
      <c r="D119" s="79">
        <v>40098</v>
      </c>
      <c r="E119" s="80">
        <v>4051</v>
      </c>
      <c r="F119" s="81">
        <v>32</v>
      </c>
      <c r="G119" s="80">
        <v>4083</v>
      </c>
      <c r="H119" s="82" t="s">
        <v>14</v>
      </c>
      <c r="I119" s="39" t="s">
        <v>15</v>
      </c>
    </row>
    <row r="120" spans="1:9" ht="43.2" x14ac:dyDescent="0.3">
      <c r="A120" s="76">
        <v>2</v>
      </c>
      <c r="B120" s="83" t="s">
        <v>212</v>
      </c>
      <c r="C120" s="84" t="s">
        <v>213</v>
      </c>
      <c r="D120" s="85">
        <v>39914</v>
      </c>
      <c r="E120" s="86">
        <v>1794.04</v>
      </c>
      <c r="F120" s="87">
        <v>14</v>
      </c>
      <c r="G120" s="86">
        <v>1808.04</v>
      </c>
      <c r="H120" s="38" t="s">
        <v>14</v>
      </c>
      <c r="I120" s="39" t="s">
        <v>15</v>
      </c>
    </row>
    <row r="121" spans="1:9" ht="43.2" x14ac:dyDescent="0.3">
      <c r="A121" s="76">
        <v>3</v>
      </c>
      <c r="B121" s="83" t="s">
        <v>214</v>
      </c>
      <c r="C121" s="84" t="s">
        <v>215</v>
      </c>
      <c r="D121" s="85">
        <v>39925</v>
      </c>
      <c r="E121" s="86">
        <v>4712</v>
      </c>
      <c r="F121" s="87">
        <v>38</v>
      </c>
      <c r="G121" s="86">
        <v>4750</v>
      </c>
      <c r="H121" s="38" t="s">
        <v>14</v>
      </c>
      <c r="I121" s="39" t="s">
        <v>15</v>
      </c>
    </row>
    <row r="122" spans="1:9" ht="72" x14ac:dyDescent="0.3">
      <c r="A122" s="76">
        <v>4</v>
      </c>
      <c r="B122" s="88" t="s">
        <v>216</v>
      </c>
      <c r="C122" s="89" t="s">
        <v>217</v>
      </c>
      <c r="D122" s="90">
        <v>40138</v>
      </c>
      <c r="E122" s="91">
        <v>539</v>
      </c>
      <c r="F122" s="92">
        <v>4</v>
      </c>
      <c r="G122" s="91">
        <v>543</v>
      </c>
      <c r="H122" s="93" t="s">
        <v>14</v>
      </c>
      <c r="I122" s="39" t="s">
        <v>15</v>
      </c>
    </row>
    <row r="123" spans="1:9" ht="57.6" x14ac:dyDescent="0.3">
      <c r="A123" s="76">
        <v>5</v>
      </c>
      <c r="B123" s="94" t="s">
        <v>218</v>
      </c>
      <c r="C123" s="95" t="s">
        <v>219</v>
      </c>
      <c r="D123" s="96">
        <v>40147</v>
      </c>
      <c r="E123" s="97">
        <v>886</v>
      </c>
      <c r="F123" s="98">
        <v>7</v>
      </c>
      <c r="G123" s="97">
        <v>893</v>
      </c>
      <c r="H123" s="38" t="s">
        <v>14</v>
      </c>
      <c r="I123" s="39" t="s">
        <v>15</v>
      </c>
    </row>
    <row r="124" spans="1:9" ht="43.2" x14ac:dyDescent="0.3">
      <c r="A124" s="76">
        <v>6</v>
      </c>
      <c r="B124" s="94" t="s">
        <v>220</v>
      </c>
      <c r="C124" s="95" t="s">
        <v>221</v>
      </c>
      <c r="D124" s="96">
        <v>39962</v>
      </c>
      <c r="E124" s="97">
        <v>3089.75</v>
      </c>
      <c r="F124" s="98">
        <v>25</v>
      </c>
      <c r="G124" s="97">
        <v>3114.75</v>
      </c>
      <c r="H124" s="38" t="s">
        <v>14</v>
      </c>
      <c r="I124" s="39" t="s">
        <v>15</v>
      </c>
    </row>
    <row r="125" spans="1:9" ht="57.6" x14ac:dyDescent="0.3">
      <c r="A125" s="76">
        <v>7</v>
      </c>
      <c r="B125" s="94" t="s">
        <v>222</v>
      </c>
      <c r="C125" s="95" t="s">
        <v>223</v>
      </c>
      <c r="D125" s="96">
        <v>39872</v>
      </c>
      <c r="E125" s="97">
        <v>12489.5</v>
      </c>
      <c r="F125" s="98">
        <v>100</v>
      </c>
      <c r="G125" s="97">
        <v>12589.5</v>
      </c>
      <c r="H125" s="38" t="s">
        <v>14</v>
      </c>
      <c r="I125" s="39" t="s">
        <v>15</v>
      </c>
    </row>
    <row r="126" spans="1:9" ht="43.2" x14ac:dyDescent="0.3">
      <c r="A126" s="76">
        <v>8</v>
      </c>
      <c r="B126" s="94" t="s">
        <v>224</v>
      </c>
      <c r="C126" s="95" t="s">
        <v>225</v>
      </c>
      <c r="D126" s="96">
        <v>40004</v>
      </c>
      <c r="E126" s="97">
        <v>1726.5</v>
      </c>
      <c r="F126" s="98">
        <v>14</v>
      </c>
      <c r="G126" s="97">
        <v>1740.5</v>
      </c>
      <c r="H126" s="38" t="s">
        <v>14</v>
      </c>
      <c r="I126" s="39" t="s">
        <v>15</v>
      </c>
    </row>
    <row r="127" spans="1:9" ht="86.4" x14ac:dyDescent="0.3">
      <c r="A127" s="76">
        <v>9</v>
      </c>
      <c r="B127" s="94" t="s">
        <v>226</v>
      </c>
      <c r="C127" s="95" t="s">
        <v>227</v>
      </c>
      <c r="D127" s="96">
        <v>40093</v>
      </c>
      <c r="E127" s="97">
        <v>307</v>
      </c>
      <c r="F127" s="98">
        <v>2</v>
      </c>
      <c r="G127" s="97">
        <v>309</v>
      </c>
      <c r="H127" s="38" t="s">
        <v>14</v>
      </c>
      <c r="I127" s="39" t="s">
        <v>15</v>
      </c>
    </row>
    <row r="128" spans="1:9" ht="72" x14ac:dyDescent="0.3">
      <c r="A128" s="76">
        <v>10</v>
      </c>
      <c r="B128" s="94" t="s">
        <v>228</v>
      </c>
      <c r="C128" s="95" t="s">
        <v>229</v>
      </c>
      <c r="D128" s="96">
        <v>39994</v>
      </c>
      <c r="E128" s="97">
        <v>2101</v>
      </c>
      <c r="F128" s="98">
        <v>17</v>
      </c>
      <c r="G128" s="97">
        <v>2118</v>
      </c>
      <c r="H128" s="38" t="s">
        <v>14</v>
      </c>
      <c r="I128" s="39" t="s">
        <v>15</v>
      </c>
    </row>
    <row r="129" spans="1:9" ht="72" x14ac:dyDescent="0.3">
      <c r="A129" s="76">
        <v>11</v>
      </c>
      <c r="B129" s="94" t="s">
        <v>230</v>
      </c>
      <c r="C129" s="95" t="s">
        <v>231</v>
      </c>
      <c r="D129" s="96">
        <v>40128</v>
      </c>
      <c r="E129" s="97">
        <v>1507</v>
      </c>
      <c r="F129" s="98">
        <v>12</v>
      </c>
      <c r="G129" s="97">
        <v>1519</v>
      </c>
      <c r="H129" s="38" t="s">
        <v>14</v>
      </c>
      <c r="I129" s="39" t="s">
        <v>15</v>
      </c>
    </row>
    <row r="130" spans="1:9" ht="57.6" x14ac:dyDescent="0.3">
      <c r="A130" s="76">
        <v>12</v>
      </c>
      <c r="B130" s="94" t="s">
        <v>232</v>
      </c>
      <c r="C130" s="95" t="s">
        <v>233</v>
      </c>
      <c r="D130" s="96">
        <v>40098</v>
      </c>
      <c r="E130" s="97">
        <v>939</v>
      </c>
      <c r="F130" s="98">
        <v>8</v>
      </c>
      <c r="G130" s="97">
        <v>947</v>
      </c>
      <c r="H130" s="38" t="s">
        <v>14</v>
      </c>
      <c r="I130" s="39" t="s">
        <v>15</v>
      </c>
    </row>
    <row r="131" spans="1:9" ht="57.6" x14ac:dyDescent="0.3">
      <c r="A131" s="76">
        <v>13</v>
      </c>
      <c r="B131" s="94" t="s">
        <v>234</v>
      </c>
      <c r="C131" s="95" t="s">
        <v>235</v>
      </c>
      <c r="D131" s="96">
        <v>40155</v>
      </c>
      <c r="E131" s="97">
        <v>4175</v>
      </c>
      <c r="F131" s="98">
        <v>33</v>
      </c>
      <c r="G131" s="97">
        <v>4208</v>
      </c>
      <c r="H131" s="38" t="s">
        <v>14</v>
      </c>
      <c r="I131" s="39" t="s">
        <v>15</v>
      </c>
    </row>
    <row r="132" spans="1:9" ht="86.4" x14ac:dyDescent="0.3">
      <c r="A132" s="76">
        <v>14</v>
      </c>
      <c r="B132" s="94" t="s">
        <v>236</v>
      </c>
      <c r="C132" s="95" t="s">
        <v>237</v>
      </c>
      <c r="D132" s="96">
        <v>40170</v>
      </c>
      <c r="E132" s="97">
        <v>939</v>
      </c>
      <c r="F132" s="98">
        <v>8</v>
      </c>
      <c r="G132" s="97">
        <v>947</v>
      </c>
      <c r="H132" s="38" t="s">
        <v>14</v>
      </c>
      <c r="I132" s="39" t="s">
        <v>15</v>
      </c>
    </row>
    <row r="133" spans="1:9" ht="43.2" x14ac:dyDescent="0.3">
      <c r="A133" s="76">
        <v>15</v>
      </c>
      <c r="B133" s="94" t="s">
        <v>238</v>
      </c>
      <c r="C133" s="95" t="s">
        <v>239</v>
      </c>
      <c r="D133" s="96">
        <v>40102</v>
      </c>
      <c r="E133" s="97">
        <v>1669</v>
      </c>
      <c r="F133" s="98">
        <v>13</v>
      </c>
      <c r="G133" s="97">
        <v>1682</v>
      </c>
      <c r="H133" s="38" t="s">
        <v>14</v>
      </c>
      <c r="I133" s="39" t="s">
        <v>15</v>
      </c>
    </row>
    <row r="134" spans="1:9" ht="57.6" x14ac:dyDescent="0.3">
      <c r="A134" s="76">
        <v>16</v>
      </c>
      <c r="B134" s="94" t="s">
        <v>240</v>
      </c>
      <c r="C134" s="95" t="s">
        <v>241</v>
      </c>
      <c r="D134" s="96">
        <v>39759</v>
      </c>
      <c r="E134" s="97">
        <v>971</v>
      </c>
      <c r="F134" s="98">
        <v>8</v>
      </c>
      <c r="G134" s="97">
        <v>979</v>
      </c>
      <c r="H134" s="38" t="s">
        <v>14</v>
      </c>
      <c r="I134" s="39" t="s">
        <v>15</v>
      </c>
    </row>
    <row r="135" spans="1:9" ht="43.2" x14ac:dyDescent="0.3">
      <c r="A135" s="76">
        <v>17</v>
      </c>
      <c r="B135" s="94" t="s">
        <v>242</v>
      </c>
      <c r="C135" s="95" t="s">
        <v>243</v>
      </c>
      <c r="D135" s="96">
        <v>40158</v>
      </c>
      <c r="E135" s="97">
        <v>1821.5</v>
      </c>
      <c r="F135" s="98">
        <v>15</v>
      </c>
      <c r="G135" s="97">
        <v>1836.5</v>
      </c>
      <c r="H135" s="38" t="s">
        <v>14</v>
      </c>
      <c r="I135" s="39" t="s">
        <v>15</v>
      </c>
    </row>
    <row r="136" spans="1:9" ht="57.6" x14ac:dyDescent="0.3">
      <c r="A136" s="76">
        <v>18</v>
      </c>
      <c r="B136" s="94" t="s">
        <v>244</v>
      </c>
      <c r="C136" s="95" t="s">
        <v>245</v>
      </c>
      <c r="D136" s="96">
        <v>40112</v>
      </c>
      <c r="E136" s="97">
        <v>396</v>
      </c>
      <c r="F136" s="98">
        <v>3</v>
      </c>
      <c r="G136" s="97">
        <v>399</v>
      </c>
      <c r="H136" s="38" t="s">
        <v>14</v>
      </c>
      <c r="I136" s="39" t="s">
        <v>15</v>
      </c>
    </row>
    <row r="137" spans="1:9" ht="57.6" x14ac:dyDescent="0.3">
      <c r="A137" s="76">
        <v>19</v>
      </c>
      <c r="B137" s="94" t="s">
        <v>246</v>
      </c>
      <c r="C137" s="95" t="s">
        <v>247</v>
      </c>
      <c r="D137" s="96">
        <v>40098</v>
      </c>
      <c r="E137" s="97">
        <v>546</v>
      </c>
      <c r="F137" s="98">
        <v>4</v>
      </c>
      <c r="G137" s="97">
        <v>550</v>
      </c>
      <c r="H137" s="38" t="s">
        <v>14</v>
      </c>
      <c r="I137" s="39" t="s">
        <v>15</v>
      </c>
    </row>
    <row r="138" spans="1:9" ht="43.2" x14ac:dyDescent="0.3">
      <c r="A138" s="76">
        <v>20</v>
      </c>
      <c r="B138" s="94" t="s">
        <v>248</v>
      </c>
      <c r="C138" s="95" t="s">
        <v>249</v>
      </c>
      <c r="D138" s="96">
        <v>40102</v>
      </c>
      <c r="E138" s="97">
        <v>6</v>
      </c>
      <c r="F138" s="98">
        <v>0</v>
      </c>
      <c r="G138" s="97">
        <v>6</v>
      </c>
      <c r="H138" s="38" t="s">
        <v>14</v>
      </c>
      <c r="I138" s="39" t="s">
        <v>15</v>
      </c>
    </row>
    <row r="139" spans="1:9" ht="57.6" x14ac:dyDescent="0.3">
      <c r="A139" s="76">
        <v>21</v>
      </c>
      <c r="B139" s="94" t="s">
        <v>250</v>
      </c>
      <c r="C139" s="95" t="s">
        <v>251</v>
      </c>
      <c r="D139" s="96">
        <v>40108</v>
      </c>
      <c r="E139" s="97">
        <v>8</v>
      </c>
      <c r="F139" s="98">
        <v>0</v>
      </c>
      <c r="G139" s="97">
        <v>8</v>
      </c>
      <c r="H139" s="38" t="s">
        <v>14</v>
      </c>
      <c r="I139" s="39" t="s">
        <v>15</v>
      </c>
    </row>
    <row r="140" spans="1:9" ht="28.8" x14ac:dyDescent="0.3">
      <c r="A140" s="76">
        <v>22</v>
      </c>
      <c r="B140" s="94" t="s">
        <v>252</v>
      </c>
      <c r="C140" s="95" t="s">
        <v>253</v>
      </c>
      <c r="D140" s="96">
        <v>40065</v>
      </c>
      <c r="E140" s="97">
        <v>2694</v>
      </c>
      <c r="F140" s="98">
        <v>22</v>
      </c>
      <c r="G140" s="97">
        <v>2716</v>
      </c>
      <c r="H140" s="38" t="s">
        <v>14</v>
      </c>
      <c r="I140" s="39" t="s">
        <v>15</v>
      </c>
    </row>
    <row r="141" spans="1:9" ht="57.6" x14ac:dyDescent="0.3">
      <c r="A141" s="76">
        <v>23</v>
      </c>
      <c r="B141" s="94" t="s">
        <v>254</v>
      </c>
      <c r="C141" s="95" t="s">
        <v>255</v>
      </c>
      <c r="D141" s="96">
        <v>39967</v>
      </c>
      <c r="E141" s="97">
        <v>2238.0500000000002</v>
      </c>
      <c r="F141" s="98">
        <v>18</v>
      </c>
      <c r="G141" s="97">
        <v>2256.0500000000002</v>
      </c>
      <c r="H141" s="38" t="s">
        <v>14</v>
      </c>
      <c r="I141" s="39" t="s">
        <v>15</v>
      </c>
    </row>
    <row r="142" spans="1:9" ht="57.6" x14ac:dyDescent="0.3">
      <c r="A142" s="76">
        <v>24</v>
      </c>
      <c r="B142" s="94" t="s">
        <v>256</v>
      </c>
      <c r="C142" s="95" t="s">
        <v>257</v>
      </c>
      <c r="D142" s="96">
        <v>40052</v>
      </c>
      <c r="E142" s="97">
        <v>1522.5</v>
      </c>
      <c r="F142" s="98">
        <v>12</v>
      </c>
      <c r="G142" s="97">
        <v>1534.5</v>
      </c>
      <c r="H142" s="38" t="s">
        <v>14</v>
      </c>
      <c r="I142" s="39" t="s">
        <v>15</v>
      </c>
    </row>
    <row r="143" spans="1:9" ht="43.2" x14ac:dyDescent="0.3">
      <c r="A143" s="76">
        <v>25</v>
      </c>
      <c r="B143" s="94" t="s">
        <v>258</v>
      </c>
      <c r="C143" s="95" t="s">
        <v>259</v>
      </c>
      <c r="D143" s="96">
        <v>39939</v>
      </c>
      <c r="E143" s="97">
        <v>1087.04</v>
      </c>
      <c r="F143" s="98">
        <v>9</v>
      </c>
      <c r="G143" s="97">
        <v>1096.04</v>
      </c>
      <c r="H143" s="38" t="s">
        <v>14</v>
      </c>
      <c r="I143" s="39" t="s">
        <v>15</v>
      </c>
    </row>
    <row r="144" spans="1:9" ht="72" x14ac:dyDescent="0.3">
      <c r="A144" s="76">
        <v>26</v>
      </c>
      <c r="B144" s="94" t="s">
        <v>260</v>
      </c>
      <c r="C144" s="95" t="s">
        <v>261</v>
      </c>
      <c r="D144" s="96">
        <v>40070</v>
      </c>
      <c r="E144" s="97">
        <v>1641</v>
      </c>
      <c r="F144" s="98">
        <v>13</v>
      </c>
      <c r="G144" s="97">
        <v>1654</v>
      </c>
      <c r="H144" s="38" t="s">
        <v>14</v>
      </c>
      <c r="I144" s="39" t="s">
        <v>15</v>
      </c>
    </row>
    <row r="145" spans="1:9" ht="43.2" x14ac:dyDescent="0.3">
      <c r="A145" s="76">
        <v>27</v>
      </c>
      <c r="B145" s="94" t="s">
        <v>262</v>
      </c>
      <c r="C145" s="95" t="s">
        <v>263</v>
      </c>
      <c r="D145" s="96">
        <v>39996</v>
      </c>
      <c r="E145" s="97">
        <v>1894</v>
      </c>
      <c r="F145" s="98">
        <v>15</v>
      </c>
      <c r="G145" s="97">
        <v>1909</v>
      </c>
      <c r="H145" s="38" t="s">
        <v>14</v>
      </c>
      <c r="I145" s="39" t="s">
        <v>15</v>
      </c>
    </row>
    <row r="146" spans="1:9" ht="43.2" x14ac:dyDescent="0.3">
      <c r="A146" s="76">
        <v>28</v>
      </c>
      <c r="B146" s="94" t="s">
        <v>264</v>
      </c>
      <c r="C146" s="95" t="s">
        <v>265</v>
      </c>
      <c r="D146" s="96">
        <v>40046</v>
      </c>
      <c r="E146" s="97">
        <v>997</v>
      </c>
      <c r="F146" s="98">
        <v>8</v>
      </c>
      <c r="G146" s="97">
        <v>1005</v>
      </c>
      <c r="H146" s="38" t="s">
        <v>14</v>
      </c>
      <c r="I146" s="39" t="s">
        <v>15</v>
      </c>
    </row>
    <row r="147" spans="1:9" ht="57.6" x14ac:dyDescent="0.3">
      <c r="A147" s="76">
        <v>29</v>
      </c>
      <c r="B147" s="94" t="s">
        <v>266</v>
      </c>
      <c r="C147" s="95" t="s">
        <v>267</v>
      </c>
      <c r="D147" s="96">
        <v>40089</v>
      </c>
      <c r="E147" s="97">
        <v>1693</v>
      </c>
      <c r="F147" s="98">
        <v>14</v>
      </c>
      <c r="G147" s="97">
        <v>1707</v>
      </c>
      <c r="H147" s="38" t="s">
        <v>14</v>
      </c>
      <c r="I147" s="39" t="s">
        <v>15</v>
      </c>
    </row>
    <row r="148" spans="1:9" ht="72" x14ac:dyDescent="0.3">
      <c r="A148" s="76">
        <v>30</v>
      </c>
      <c r="B148" s="94" t="s">
        <v>268</v>
      </c>
      <c r="C148" s="95" t="s">
        <v>269</v>
      </c>
      <c r="D148" s="96">
        <v>40092</v>
      </c>
      <c r="E148" s="97">
        <v>1507</v>
      </c>
      <c r="F148" s="98">
        <v>12</v>
      </c>
      <c r="G148" s="97">
        <v>1519</v>
      </c>
      <c r="H148" s="38" t="s">
        <v>14</v>
      </c>
      <c r="I148" s="39" t="s">
        <v>15</v>
      </c>
    </row>
    <row r="149" spans="1:9" ht="57.6" x14ac:dyDescent="0.3">
      <c r="A149" s="76">
        <v>31</v>
      </c>
      <c r="B149" s="94" t="s">
        <v>270</v>
      </c>
      <c r="C149" s="95" t="s">
        <v>271</v>
      </c>
      <c r="D149" s="96">
        <v>40108</v>
      </c>
      <c r="E149" s="97">
        <v>733</v>
      </c>
      <c r="F149" s="98">
        <v>6</v>
      </c>
      <c r="G149" s="97">
        <v>739</v>
      </c>
      <c r="H149" s="38" t="s">
        <v>14</v>
      </c>
      <c r="I149" s="39" t="s">
        <v>15</v>
      </c>
    </row>
    <row r="150" spans="1:9" ht="43.2" x14ac:dyDescent="0.3">
      <c r="A150" s="76">
        <v>32</v>
      </c>
      <c r="B150" s="94" t="s">
        <v>272</v>
      </c>
      <c r="C150" s="95" t="s">
        <v>273</v>
      </c>
      <c r="D150" s="96">
        <v>40130</v>
      </c>
      <c r="E150" s="97">
        <v>277</v>
      </c>
      <c r="F150" s="98">
        <v>2</v>
      </c>
      <c r="G150" s="97">
        <v>279</v>
      </c>
      <c r="H150" s="38" t="s">
        <v>14</v>
      </c>
      <c r="I150" s="39" t="s">
        <v>15</v>
      </c>
    </row>
    <row r="151" spans="1:9" ht="57.6" x14ac:dyDescent="0.3">
      <c r="A151" s="76">
        <v>33</v>
      </c>
      <c r="B151" s="94" t="s">
        <v>274</v>
      </c>
      <c r="C151" s="95" t="s">
        <v>275</v>
      </c>
      <c r="D151" s="96">
        <v>40091</v>
      </c>
      <c r="E151" s="97">
        <v>318</v>
      </c>
      <c r="F151" s="98">
        <v>3</v>
      </c>
      <c r="G151" s="97">
        <v>321</v>
      </c>
      <c r="H151" s="38" t="s">
        <v>14</v>
      </c>
      <c r="I151" s="39" t="s">
        <v>15</v>
      </c>
    </row>
    <row r="152" spans="1:9" ht="57.6" x14ac:dyDescent="0.3">
      <c r="A152" s="76">
        <v>34</v>
      </c>
      <c r="B152" s="94" t="s">
        <v>276</v>
      </c>
      <c r="C152" s="95" t="s">
        <v>277</v>
      </c>
      <c r="D152" s="96">
        <v>40140</v>
      </c>
      <c r="E152" s="97">
        <v>1798.5</v>
      </c>
      <c r="F152" s="98">
        <v>14</v>
      </c>
      <c r="G152" s="97">
        <v>1812.5</v>
      </c>
      <c r="H152" s="38" t="s">
        <v>14</v>
      </c>
      <c r="I152" s="39" t="s">
        <v>15</v>
      </c>
    </row>
    <row r="153" spans="1:9" ht="72" x14ac:dyDescent="0.3">
      <c r="A153" s="76">
        <v>35</v>
      </c>
      <c r="B153" s="94" t="s">
        <v>278</v>
      </c>
      <c r="C153" s="95" t="s">
        <v>279</v>
      </c>
      <c r="D153" s="96">
        <v>40166</v>
      </c>
      <c r="E153" s="97">
        <v>531</v>
      </c>
      <c r="F153" s="98">
        <v>4</v>
      </c>
      <c r="G153" s="97">
        <v>535</v>
      </c>
      <c r="H153" s="38" t="s">
        <v>14</v>
      </c>
      <c r="I153" s="39" t="s">
        <v>15</v>
      </c>
    </row>
    <row r="154" spans="1:9" ht="86.4" x14ac:dyDescent="0.3">
      <c r="A154" s="76">
        <v>36</v>
      </c>
      <c r="B154" s="94" t="s">
        <v>280</v>
      </c>
      <c r="C154" s="95" t="s">
        <v>281</v>
      </c>
      <c r="D154" s="96">
        <v>39918</v>
      </c>
      <c r="E154" s="97">
        <v>2380.5</v>
      </c>
      <c r="F154" s="98">
        <v>19</v>
      </c>
      <c r="G154" s="97">
        <v>2399.5</v>
      </c>
      <c r="H154" s="38" t="s">
        <v>14</v>
      </c>
      <c r="I154" s="39" t="s">
        <v>15</v>
      </c>
    </row>
    <row r="155" spans="1:9" ht="57.6" x14ac:dyDescent="0.3">
      <c r="A155" s="76">
        <v>37</v>
      </c>
      <c r="B155" s="94" t="s">
        <v>282</v>
      </c>
      <c r="C155" s="95" t="s">
        <v>283</v>
      </c>
      <c r="D155" s="96">
        <v>40173</v>
      </c>
      <c r="E155" s="97">
        <v>1</v>
      </c>
      <c r="F155" s="98">
        <v>0</v>
      </c>
      <c r="G155" s="97">
        <v>1</v>
      </c>
      <c r="H155" s="38" t="s">
        <v>14</v>
      </c>
      <c r="I155" s="39" t="s">
        <v>15</v>
      </c>
    </row>
    <row r="156" spans="1:9" ht="43.2" x14ac:dyDescent="0.3">
      <c r="A156" s="76">
        <v>38</v>
      </c>
      <c r="B156" s="94" t="s">
        <v>284</v>
      </c>
      <c r="C156" s="95" t="s">
        <v>285</v>
      </c>
      <c r="D156" s="96">
        <v>40127</v>
      </c>
      <c r="E156" s="97">
        <v>745</v>
      </c>
      <c r="F156" s="98">
        <v>6</v>
      </c>
      <c r="G156" s="97">
        <v>751</v>
      </c>
      <c r="H156" s="38" t="s">
        <v>14</v>
      </c>
      <c r="I156" s="39" t="s">
        <v>15</v>
      </c>
    </row>
    <row r="157" spans="1:9" ht="57.6" x14ac:dyDescent="0.3">
      <c r="A157" s="76">
        <v>39</v>
      </c>
      <c r="B157" s="94" t="s">
        <v>286</v>
      </c>
      <c r="C157" s="95" t="s">
        <v>287</v>
      </c>
      <c r="D157" s="96">
        <v>40092</v>
      </c>
      <c r="E157" s="97">
        <v>1656</v>
      </c>
      <c r="F157" s="98">
        <v>13</v>
      </c>
      <c r="G157" s="97">
        <v>1669</v>
      </c>
      <c r="H157" s="38" t="s">
        <v>14</v>
      </c>
      <c r="I157" s="39" t="s">
        <v>15</v>
      </c>
    </row>
    <row r="158" spans="1:9" ht="72" x14ac:dyDescent="0.3">
      <c r="A158" s="76">
        <v>40</v>
      </c>
      <c r="B158" s="94" t="s">
        <v>288</v>
      </c>
      <c r="C158" s="95" t="s">
        <v>289</v>
      </c>
      <c r="D158" s="96">
        <v>40109</v>
      </c>
      <c r="E158" s="97">
        <v>747</v>
      </c>
      <c r="F158" s="98">
        <v>6</v>
      </c>
      <c r="G158" s="97">
        <v>753</v>
      </c>
      <c r="H158" s="38" t="s">
        <v>14</v>
      </c>
      <c r="I158" s="39" t="s">
        <v>15</v>
      </c>
    </row>
    <row r="159" spans="1:9" ht="72" x14ac:dyDescent="0.3">
      <c r="A159" s="76">
        <v>41</v>
      </c>
      <c r="B159" s="94" t="s">
        <v>290</v>
      </c>
      <c r="C159" s="95" t="s">
        <v>291</v>
      </c>
      <c r="D159" s="96">
        <v>40113</v>
      </c>
      <c r="E159" s="97">
        <v>306</v>
      </c>
      <c r="F159" s="98">
        <v>2</v>
      </c>
      <c r="G159" s="97">
        <v>308</v>
      </c>
      <c r="H159" s="38" t="s">
        <v>14</v>
      </c>
      <c r="I159" s="39" t="s">
        <v>15</v>
      </c>
    </row>
    <row r="160" spans="1:9" ht="72" x14ac:dyDescent="0.3">
      <c r="A160" s="76">
        <v>42</v>
      </c>
      <c r="B160" s="94" t="s">
        <v>292</v>
      </c>
      <c r="C160" s="95" t="s">
        <v>293</v>
      </c>
      <c r="D160" s="96">
        <v>40098</v>
      </c>
      <c r="E160" s="97">
        <v>736</v>
      </c>
      <c r="F160" s="98">
        <v>6</v>
      </c>
      <c r="G160" s="97">
        <v>742</v>
      </c>
      <c r="H160" s="38" t="s">
        <v>14</v>
      </c>
      <c r="I160" s="39" t="s">
        <v>15</v>
      </c>
    </row>
    <row r="161" spans="1:9" ht="86.4" x14ac:dyDescent="0.3">
      <c r="A161" s="76">
        <v>43</v>
      </c>
      <c r="B161" s="94" t="s">
        <v>294</v>
      </c>
      <c r="C161" s="95" t="s">
        <v>295</v>
      </c>
      <c r="D161" s="96">
        <v>40149</v>
      </c>
      <c r="E161" s="97">
        <v>734</v>
      </c>
      <c r="F161" s="98">
        <v>6</v>
      </c>
      <c r="G161" s="97">
        <v>740</v>
      </c>
      <c r="H161" s="38" t="s">
        <v>14</v>
      </c>
      <c r="I161" s="39" t="s">
        <v>15</v>
      </c>
    </row>
    <row r="162" spans="1:9" ht="86.4" x14ac:dyDescent="0.3">
      <c r="A162" s="76">
        <v>44</v>
      </c>
      <c r="B162" s="94" t="s">
        <v>296</v>
      </c>
      <c r="C162" s="95" t="s">
        <v>297</v>
      </c>
      <c r="D162" s="96">
        <v>40129</v>
      </c>
      <c r="E162" s="97">
        <v>734</v>
      </c>
      <c r="F162" s="98">
        <v>6</v>
      </c>
      <c r="G162" s="97">
        <v>740</v>
      </c>
      <c r="H162" s="38" t="s">
        <v>14</v>
      </c>
      <c r="I162" s="39" t="s">
        <v>15</v>
      </c>
    </row>
    <row r="163" spans="1:9" ht="57.6" x14ac:dyDescent="0.3">
      <c r="A163" s="76">
        <v>45</v>
      </c>
      <c r="B163" s="94" t="s">
        <v>298</v>
      </c>
      <c r="C163" s="95" t="s">
        <v>299</v>
      </c>
      <c r="D163" s="96">
        <v>40130</v>
      </c>
      <c r="E163" s="97">
        <v>1540</v>
      </c>
      <c r="F163" s="98">
        <v>12</v>
      </c>
      <c r="G163" s="97">
        <v>1552</v>
      </c>
      <c r="H163" s="38" t="s">
        <v>14</v>
      </c>
      <c r="I163" s="39" t="s">
        <v>15</v>
      </c>
    </row>
    <row r="164" spans="1:9" ht="144" x14ac:dyDescent="0.3">
      <c r="A164" s="76">
        <v>46</v>
      </c>
      <c r="B164" s="94" t="s">
        <v>300</v>
      </c>
      <c r="C164" s="95" t="s">
        <v>301</v>
      </c>
      <c r="D164" s="96">
        <v>40152</v>
      </c>
      <c r="E164" s="97">
        <v>735</v>
      </c>
      <c r="F164" s="98">
        <v>6</v>
      </c>
      <c r="G164" s="97">
        <v>741</v>
      </c>
      <c r="H164" s="38" t="s">
        <v>14</v>
      </c>
      <c r="I164" s="39" t="s">
        <v>15</v>
      </c>
    </row>
    <row r="165" spans="1:9" ht="57.6" x14ac:dyDescent="0.3">
      <c r="A165" s="76">
        <v>47</v>
      </c>
      <c r="B165" s="99" t="s">
        <v>302</v>
      </c>
      <c r="C165" s="100" t="s">
        <v>303</v>
      </c>
      <c r="D165" s="101">
        <v>40157</v>
      </c>
      <c r="E165" s="102">
        <v>734</v>
      </c>
      <c r="F165" s="103">
        <v>6</v>
      </c>
      <c r="G165" s="104">
        <v>740</v>
      </c>
      <c r="H165" s="38" t="s">
        <v>14</v>
      </c>
      <c r="I165" s="39" t="s">
        <v>15</v>
      </c>
    </row>
    <row r="166" spans="1:9" x14ac:dyDescent="0.3">
      <c r="A166" s="76"/>
      <c r="B166" s="83"/>
      <c r="C166" s="84"/>
      <c r="D166" s="85"/>
      <c r="E166" s="87"/>
      <c r="F166" s="87"/>
      <c r="G166" s="87"/>
      <c r="H166" s="42"/>
      <c r="I166" s="39"/>
    </row>
    <row r="167" spans="1:9" ht="15.6" x14ac:dyDescent="0.3">
      <c r="A167" s="105"/>
      <c r="B167" s="105"/>
      <c r="C167" s="106"/>
      <c r="D167" s="107" t="s">
        <v>150</v>
      </c>
      <c r="E167" s="105">
        <f>SUM(E119:E166)</f>
        <v>74652.88</v>
      </c>
      <c r="F167" s="108">
        <f>SUM(F119:F165)</f>
        <v>597</v>
      </c>
      <c r="G167" s="108">
        <f>SUM(G119:G165)</f>
        <v>75249.88</v>
      </c>
      <c r="H167" s="109"/>
      <c r="I167" s="109"/>
    </row>
    <row r="168" spans="1:9" ht="15.6" x14ac:dyDescent="0.3">
      <c r="A168" s="110"/>
      <c r="B168" s="110"/>
      <c r="C168" s="111"/>
      <c r="D168" s="112"/>
      <c r="E168" s="113"/>
      <c r="F168" s="113"/>
      <c r="G168" s="113"/>
      <c r="H168" s="114"/>
      <c r="I168" s="114"/>
    </row>
    <row r="169" spans="1:9" ht="15.6" x14ac:dyDescent="0.3">
      <c r="A169" s="110"/>
      <c r="B169" s="110"/>
      <c r="C169" s="111"/>
      <c r="D169" s="112"/>
      <c r="E169" s="113"/>
      <c r="F169" s="113"/>
      <c r="G169" s="108">
        <f>G167+G116</f>
        <v>80756.13</v>
      </c>
      <c r="H169" s="114"/>
      <c r="I169" s="114"/>
    </row>
    <row r="170" spans="1:9" ht="18" x14ac:dyDescent="0.35">
      <c r="A170" s="1"/>
      <c r="B170" s="462" t="s">
        <v>304</v>
      </c>
      <c r="C170" s="462"/>
      <c r="D170" s="4"/>
      <c r="E170" s="2"/>
      <c r="F170" s="2"/>
      <c r="G170" s="2"/>
      <c r="H170" s="2"/>
      <c r="I170" s="1"/>
    </row>
    <row r="171" spans="1:9" x14ac:dyDescent="0.3">
      <c r="A171" s="1"/>
      <c r="B171" s="2"/>
      <c r="C171" s="3"/>
      <c r="D171" s="4"/>
      <c r="E171" s="2"/>
      <c r="F171" s="2"/>
      <c r="G171" s="2"/>
      <c r="H171" s="2"/>
      <c r="I171" s="1"/>
    </row>
    <row r="172" spans="1:9" ht="28.8" x14ac:dyDescent="0.3">
      <c r="A172" s="5" t="s">
        <v>3</v>
      </c>
      <c r="B172" s="6" t="s">
        <v>4</v>
      </c>
      <c r="C172" s="7" t="s">
        <v>5</v>
      </c>
      <c r="D172" s="8" t="s">
        <v>6</v>
      </c>
      <c r="E172" s="5" t="s">
        <v>7</v>
      </c>
      <c r="F172" s="5" t="s">
        <v>8</v>
      </c>
      <c r="G172" s="5" t="s">
        <v>9</v>
      </c>
      <c r="H172" s="9" t="s">
        <v>10</v>
      </c>
      <c r="I172" s="5" t="s">
        <v>11</v>
      </c>
    </row>
    <row r="173" spans="1:9" ht="43.2" x14ac:dyDescent="0.3">
      <c r="A173" s="33">
        <v>1</v>
      </c>
      <c r="B173" s="34" t="s">
        <v>305</v>
      </c>
      <c r="C173" s="35" t="s">
        <v>306</v>
      </c>
      <c r="D173" s="36">
        <v>40166</v>
      </c>
      <c r="E173" s="37">
        <v>278</v>
      </c>
      <c r="F173" s="37">
        <v>2</v>
      </c>
      <c r="G173" s="37">
        <v>280</v>
      </c>
      <c r="H173" s="38" t="s">
        <v>14</v>
      </c>
      <c r="I173" s="39" t="s">
        <v>15</v>
      </c>
    </row>
    <row r="174" spans="1:9" ht="72" x14ac:dyDescent="0.3">
      <c r="A174" s="33">
        <v>2</v>
      </c>
      <c r="B174" s="34" t="s">
        <v>307</v>
      </c>
      <c r="C174" s="35" t="s">
        <v>308</v>
      </c>
      <c r="D174" s="36">
        <v>40168</v>
      </c>
      <c r="E174" s="37">
        <v>278</v>
      </c>
      <c r="F174" s="37">
        <v>2</v>
      </c>
      <c r="G174" s="37">
        <v>280</v>
      </c>
      <c r="H174" s="38" t="s">
        <v>14</v>
      </c>
      <c r="I174" s="39" t="s">
        <v>15</v>
      </c>
    </row>
    <row r="175" spans="1:9" ht="57.6" x14ac:dyDescent="0.3">
      <c r="A175" s="33">
        <v>3</v>
      </c>
      <c r="B175" s="34" t="s">
        <v>309</v>
      </c>
      <c r="C175" s="35" t="s">
        <v>310</v>
      </c>
      <c r="D175" s="36">
        <v>40171</v>
      </c>
      <c r="E175" s="37">
        <v>278</v>
      </c>
      <c r="F175" s="37">
        <v>2</v>
      </c>
      <c r="G175" s="37">
        <v>280</v>
      </c>
      <c r="H175" s="38" t="s">
        <v>14</v>
      </c>
      <c r="I175" s="39" t="s">
        <v>15</v>
      </c>
    </row>
    <row r="176" spans="1:9" ht="43.2" x14ac:dyDescent="0.3">
      <c r="A176" s="33">
        <v>4</v>
      </c>
      <c r="B176" s="34" t="s">
        <v>311</v>
      </c>
      <c r="C176" s="35" t="s">
        <v>312</v>
      </c>
      <c r="D176" s="36">
        <v>40135</v>
      </c>
      <c r="E176" s="37">
        <v>281</v>
      </c>
      <c r="F176" s="37">
        <v>2</v>
      </c>
      <c r="G176" s="37">
        <v>283</v>
      </c>
      <c r="H176" s="38" t="s">
        <v>14</v>
      </c>
      <c r="I176" s="39" t="s">
        <v>15</v>
      </c>
    </row>
    <row r="177" spans="1:9" ht="72" x14ac:dyDescent="0.3">
      <c r="A177" s="33">
        <v>5</v>
      </c>
      <c r="B177" s="34" t="s">
        <v>156</v>
      </c>
      <c r="C177" s="35" t="s">
        <v>313</v>
      </c>
      <c r="D177" s="36">
        <v>40135</v>
      </c>
      <c r="E177" s="37">
        <v>281</v>
      </c>
      <c r="F177" s="37">
        <v>2</v>
      </c>
      <c r="G177" s="37">
        <v>283</v>
      </c>
      <c r="H177" s="38" t="s">
        <v>14</v>
      </c>
      <c r="I177" s="39" t="s">
        <v>15</v>
      </c>
    </row>
    <row r="178" spans="1:9" ht="57.6" x14ac:dyDescent="0.3">
      <c r="A178" s="33">
        <v>6</v>
      </c>
      <c r="B178" s="34" t="s">
        <v>314</v>
      </c>
      <c r="C178" s="35" t="s">
        <v>315</v>
      </c>
      <c r="D178" s="36">
        <v>40143</v>
      </c>
      <c r="E178" s="37">
        <v>281</v>
      </c>
      <c r="F178" s="37">
        <v>2</v>
      </c>
      <c r="G178" s="37">
        <v>283</v>
      </c>
      <c r="H178" s="38" t="s">
        <v>14</v>
      </c>
      <c r="I178" s="39" t="s">
        <v>15</v>
      </c>
    </row>
    <row r="179" spans="1:9" ht="72" x14ac:dyDescent="0.3">
      <c r="A179" s="33">
        <v>7</v>
      </c>
      <c r="B179" s="34" t="s">
        <v>316</v>
      </c>
      <c r="C179" s="35" t="s">
        <v>317</v>
      </c>
      <c r="D179" s="36">
        <v>40144</v>
      </c>
      <c r="E179" s="37">
        <v>281</v>
      </c>
      <c r="F179" s="37">
        <v>2</v>
      </c>
      <c r="G179" s="37">
        <v>283</v>
      </c>
      <c r="H179" s="38" t="s">
        <v>14</v>
      </c>
      <c r="I179" s="39" t="s">
        <v>15</v>
      </c>
    </row>
    <row r="180" spans="1:9" ht="43.2" x14ac:dyDescent="0.3">
      <c r="A180" s="33">
        <v>8</v>
      </c>
      <c r="B180" s="34" t="s">
        <v>318</v>
      </c>
      <c r="C180" s="35" t="s">
        <v>319</v>
      </c>
      <c r="D180" s="36">
        <v>40164</v>
      </c>
      <c r="E180" s="37">
        <v>278</v>
      </c>
      <c r="F180" s="37">
        <v>2</v>
      </c>
      <c r="G180" s="37">
        <v>280</v>
      </c>
      <c r="H180" s="38" t="s">
        <v>14</v>
      </c>
      <c r="I180" s="39" t="s">
        <v>15</v>
      </c>
    </row>
    <row r="181" spans="1:9" ht="43.2" x14ac:dyDescent="0.3">
      <c r="A181" s="33">
        <v>9</v>
      </c>
      <c r="B181" s="34" t="s">
        <v>320</v>
      </c>
      <c r="C181" s="35" t="s">
        <v>321</v>
      </c>
      <c r="D181" s="36">
        <v>40164</v>
      </c>
      <c r="E181" s="37">
        <v>278</v>
      </c>
      <c r="F181" s="37">
        <v>2</v>
      </c>
      <c r="G181" s="37">
        <v>280</v>
      </c>
      <c r="H181" s="38" t="s">
        <v>14</v>
      </c>
      <c r="I181" s="39" t="s">
        <v>15</v>
      </c>
    </row>
    <row r="182" spans="1:9" ht="86.4" x14ac:dyDescent="0.3">
      <c r="A182" s="33">
        <v>10</v>
      </c>
      <c r="B182" s="34" t="s">
        <v>322</v>
      </c>
      <c r="C182" s="35" t="s">
        <v>323</v>
      </c>
      <c r="D182" s="36">
        <v>40128</v>
      </c>
      <c r="E182" s="37">
        <v>281</v>
      </c>
      <c r="F182" s="37">
        <v>2</v>
      </c>
      <c r="G182" s="37">
        <v>283</v>
      </c>
      <c r="H182" s="38" t="s">
        <v>14</v>
      </c>
      <c r="I182" s="39" t="s">
        <v>15</v>
      </c>
    </row>
    <row r="183" spans="1:9" ht="57.6" x14ac:dyDescent="0.3">
      <c r="A183" s="33">
        <v>11</v>
      </c>
      <c r="B183" s="34" t="s">
        <v>324</v>
      </c>
      <c r="C183" s="35" t="s">
        <v>325</v>
      </c>
      <c r="D183" s="36">
        <v>40128</v>
      </c>
      <c r="E183" s="37">
        <v>281</v>
      </c>
      <c r="F183" s="37">
        <v>2</v>
      </c>
      <c r="G183" s="37">
        <v>283</v>
      </c>
      <c r="H183" s="38" t="s">
        <v>14</v>
      </c>
      <c r="I183" s="39" t="s">
        <v>15</v>
      </c>
    </row>
    <row r="184" spans="1:9" ht="57.6" x14ac:dyDescent="0.3">
      <c r="A184" s="33">
        <v>12</v>
      </c>
      <c r="B184" s="34" t="s">
        <v>154</v>
      </c>
      <c r="C184" s="35" t="s">
        <v>326</v>
      </c>
      <c r="D184" s="36">
        <v>40129</v>
      </c>
      <c r="E184" s="37">
        <v>281</v>
      </c>
      <c r="F184" s="37">
        <v>2</v>
      </c>
      <c r="G184" s="37">
        <v>283</v>
      </c>
      <c r="H184" s="38" t="s">
        <v>14</v>
      </c>
      <c r="I184" s="39" t="s">
        <v>15</v>
      </c>
    </row>
    <row r="185" spans="1:9" ht="43.2" x14ac:dyDescent="0.3">
      <c r="A185" s="33">
        <v>13</v>
      </c>
      <c r="B185" s="34" t="s">
        <v>327</v>
      </c>
      <c r="C185" s="35" t="s">
        <v>328</v>
      </c>
      <c r="D185" s="36">
        <v>40133</v>
      </c>
      <c r="E185" s="37">
        <v>281</v>
      </c>
      <c r="F185" s="37">
        <v>2</v>
      </c>
      <c r="G185" s="37">
        <v>283</v>
      </c>
      <c r="H185" s="38" t="s">
        <v>14</v>
      </c>
      <c r="I185" s="39" t="s">
        <v>15</v>
      </c>
    </row>
    <row r="186" spans="1:9" ht="57.6" x14ac:dyDescent="0.3">
      <c r="A186" s="33">
        <v>14</v>
      </c>
      <c r="B186" s="34" t="s">
        <v>329</v>
      </c>
      <c r="C186" s="35" t="s">
        <v>330</v>
      </c>
      <c r="D186" s="36">
        <v>40133</v>
      </c>
      <c r="E186" s="37">
        <v>281</v>
      </c>
      <c r="F186" s="37">
        <v>2</v>
      </c>
      <c r="G186" s="37">
        <v>283</v>
      </c>
      <c r="H186" s="38" t="s">
        <v>14</v>
      </c>
      <c r="I186" s="39" t="s">
        <v>15</v>
      </c>
    </row>
    <row r="187" spans="1:9" ht="72" x14ac:dyDescent="0.3">
      <c r="A187" s="33">
        <v>15</v>
      </c>
      <c r="B187" s="34" t="s">
        <v>331</v>
      </c>
      <c r="C187" s="35" t="s">
        <v>332</v>
      </c>
      <c r="D187" s="36">
        <v>40133</v>
      </c>
      <c r="E187" s="37">
        <v>281</v>
      </c>
      <c r="F187" s="37">
        <v>2</v>
      </c>
      <c r="G187" s="37">
        <v>283</v>
      </c>
      <c r="H187" s="38" t="s">
        <v>14</v>
      </c>
      <c r="I187" s="39" t="s">
        <v>15</v>
      </c>
    </row>
    <row r="188" spans="1:9" ht="72" x14ac:dyDescent="0.3">
      <c r="A188" s="33">
        <v>16</v>
      </c>
      <c r="B188" s="34" t="s">
        <v>333</v>
      </c>
      <c r="C188" s="35" t="s">
        <v>334</v>
      </c>
      <c r="D188" s="36">
        <v>40116</v>
      </c>
      <c r="E188" s="37">
        <v>281</v>
      </c>
      <c r="F188" s="37">
        <v>2</v>
      </c>
      <c r="G188" s="37">
        <v>283</v>
      </c>
      <c r="H188" s="38" t="s">
        <v>14</v>
      </c>
      <c r="I188" s="39" t="s">
        <v>15</v>
      </c>
    </row>
    <row r="189" spans="1:9" ht="72" x14ac:dyDescent="0.3">
      <c r="A189" s="33">
        <v>17</v>
      </c>
      <c r="B189" s="34" t="s">
        <v>335</v>
      </c>
      <c r="C189" s="35" t="s">
        <v>336</v>
      </c>
      <c r="D189" s="36">
        <v>40123</v>
      </c>
      <c r="E189" s="37">
        <v>281</v>
      </c>
      <c r="F189" s="37">
        <v>2</v>
      </c>
      <c r="G189" s="37">
        <v>283</v>
      </c>
      <c r="H189" s="38" t="s">
        <v>14</v>
      </c>
      <c r="I189" s="39" t="s">
        <v>15</v>
      </c>
    </row>
    <row r="190" spans="1:9" ht="72" x14ac:dyDescent="0.3">
      <c r="A190" s="33">
        <v>18</v>
      </c>
      <c r="B190" s="34" t="s">
        <v>337</v>
      </c>
      <c r="C190" s="35" t="s">
        <v>338</v>
      </c>
      <c r="D190" s="36">
        <v>40126</v>
      </c>
      <c r="E190" s="37">
        <v>281</v>
      </c>
      <c r="F190" s="37">
        <v>2</v>
      </c>
      <c r="G190" s="37">
        <v>283</v>
      </c>
      <c r="H190" s="38" t="s">
        <v>14</v>
      </c>
      <c r="I190" s="39" t="s">
        <v>15</v>
      </c>
    </row>
    <row r="191" spans="1:9" ht="57.6" x14ac:dyDescent="0.3">
      <c r="A191" s="33">
        <v>19</v>
      </c>
      <c r="B191" s="34" t="s">
        <v>339</v>
      </c>
      <c r="C191" s="35" t="s">
        <v>340</v>
      </c>
      <c r="D191" s="36">
        <v>40127</v>
      </c>
      <c r="E191" s="37">
        <v>281</v>
      </c>
      <c r="F191" s="37">
        <v>2</v>
      </c>
      <c r="G191" s="37">
        <v>283</v>
      </c>
      <c r="H191" s="38" t="s">
        <v>14</v>
      </c>
      <c r="I191" s="39" t="s">
        <v>15</v>
      </c>
    </row>
    <row r="192" spans="1:9" ht="43.2" x14ac:dyDescent="0.3">
      <c r="A192" s="33">
        <v>20</v>
      </c>
      <c r="B192" s="34" t="s">
        <v>341</v>
      </c>
      <c r="C192" s="35" t="s">
        <v>342</v>
      </c>
      <c r="D192" s="36">
        <v>40093</v>
      </c>
      <c r="E192" s="37">
        <v>296</v>
      </c>
      <c r="F192" s="37">
        <v>2</v>
      </c>
      <c r="G192" s="37">
        <v>298</v>
      </c>
      <c r="H192" s="38" t="s">
        <v>14</v>
      </c>
      <c r="I192" s="39" t="s">
        <v>15</v>
      </c>
    </row>
    <row r="193" spans="1:9" ht="57.6" x14ac:dyDescent="0.3">
      <c r="A193" s="33">
        <v>21</v>
      </c>
      <c r="B193" s="34" t="s">
        <v>343</v>
      </c>
      <c r="C193" s="35" t="s">
        <v>344</v>
      </c>
      <c r="D193" s="36">
        <v>40095</v>
      </c>
      <c r="E193" s="37">
        <v>296</v>
      </c>
      <c r="F193" s="37">
        <v>2</v>
      </c>
      <c r="G193" s="37">
        <v>298</v>
      </c>
      <c r="H193" s="38" t="s">
        <v>14</v>
      </c>
      <c r="I193" s="39" t="s">
        <v>15</v>
      </c>
    </row>
    <row r="194" spans="1:9" ht="57.6" x14ac:dyDescent="0.3">
      <c r="A194" s="33">
        <v>22</v>
      </c>
      <c r="B194" s="34" t="s">
        <v>345</v>
      </c>
      <c r="C194" s="35" t="s">
        <v>346</v>
      </c>
      <c r="D194" s="36">
        <v>40098</v>
      </c>
      <c r="E194" s="37">
        <v>281</v>
      </c>
      <c r="F194" s="37">
        <v>2</v>
      </c>
      <c r="G194" s="37">
        <v>283</v>
      </c>
      <c r="H194" s="38" t="s">
        <v>14</v>
      </c>
      <c r="I194" s="39" t="s">
        <v>15</v>
      </c>
    </row>
    <row r="195" spans="1:9" ht="57.6" x14ac:dyDescent="0.3">
      <c r="A195" s="33">
        <v>23</v>
      </c>
      <c r="B195" s="34" t="s">
        <v>347</v>
      </c>
      <c r="C195" s="35" t="s">
        <v>348</v>
      </c>
      <c r="D195" s="36">
        <v>40100</v>
      </c>
      <c r="E195" s="37">
        <v>281</v>
      </c>
      <c r="F195" s="37">
        <v>2</v>
      </c>
      <c r="G195" s="37">
        <v>283</v>
      </c>
      <c r="H195" s="38" t="s">
        <v>14</v>
      </c>
      <c r="I195" s="39" t="s">
        <v>15</v>
      </c>
    </row>
    <row r="196" spans="1:9" ht="72" x14ac:dyDescent="0.3">
      <c r="A196" s="33">
        <v>24</v>
      </c>
      <c r="B196" s="34" t="s">
        <v>349</v>
      </c>
      <c r="C196" s="35" t="s">
        <v>350</v>
      </c>
      <c r="D196" s="36">
        <v>40101</v>
      </c>
      <c r="E196" s="37">
        <v>281</v>
      </c>
      <c r="F196" s="37">
        <v>2</v>
      </c>
      <c r="G196" s="37">
        <v>283</v>
      </c>
      <c r="H196" s="38" t="s">
        <v>14</v>
      </c>
      <c r="I196" s="39" t="s">
        <v>15</v>
      </c>
    </row>
    <row r="197" spans="1:9" ht="43.2" x14ac:dyDescent="0.3">
      <c r="A197" s="33">
        <v>25</v>
      </c>
      <c r="B197" s="34" t="s">
        <v>351</v>
      </c>
      <c r="C197" s="35" t="s">
        <v>352</v>
      </c>
      <c r="D197" s="36">
        <v>40109</v>
      </c>
      <c r="E197" s="37">
        <v>281</v>
      </c>
      <c r="F197" s="37">
        <v>2</v>
      </c>
      <c r="G197" s="37">
        <v>283</v>
      </c>
      <c r="H197" s="38" t="s">
        <v>14</v>
      </c>
      <c r="I197" s="39" t="s">
        <v>15</v>
      </c>
    </row>
    <row r="198" spans="1:9" ht="57.6" x14ac:dyDescent="0.3">
      <c r="A198" s="33">
        <v>26</v>
      </c>
      <c r="B198" s="34" t="s">
        <v>353</v>
      </c>
      <c r="C198" s="35" t="s">
        <v>354</v>
      </c>
      <c r="D198" s="36">
        <v>40093</v>
      </c>
      <c r="E198" s="37">
        <v>296</v>
      </c>
      <c r="F198" s="37">
        <v>2</v>
      </c>
      <c r="G198" s="37">
        <v>298</v>
      </c>
      <c r="H198" s="38" t="s">
        <v>14</v>
      </c>
      <c r="I198" s="39" t="s">
        <v>15</v>
      </c>
    </row>
    <row r="199" spans="1:9" ht="57.6" x14ac:dyDescent="0.3">
      <c r="A199" s="33">
        <v>27</v>
      </c>
      <c r="B199" s="34" t="s">
        <v>355</v>
      </c>
      <c r="C199" s="35" t="s">
        <v>356</v>
      </c>
      <c r="D199" s="36">
        <v>40102</v>
      </c>
      <c r="E199" s="37">
        <v>299</v>
      </c>
      <c r="F199" s="37">
        <v>2</v>
      </c>
      <c r="G199" s="37">
        <v>301</v>
      </c>
      <c r="H199" s="38" t="s">
        <v>14</v>
      </c>
      <c r="I199" s="39" t="s">
        <v>15</v>
      </c>
    </row>
    <row r="200" spans="1:9" ht="57.6" x14ac:dyDescent="0.3">
      <c r="A200" s="33">
        <v>28</v>
      </c>
      <c r="B200" s="34" t="s">
        <v>357</v>
      </c>
      <c r="C200" s="35" t="s">
        <v>358</v>
      </c>
      <c r="D200" s="36">
        <v>40113</v>
      </c>
      <c r="E200" s="37">
        <v>299</v>
      </c>
      <c r="F200" s="37">
        <v>2</v>
      </c>
      <c r="G200" s="37">
        <v>301</v>
      </c>
      <c r="H200" s="38" t="s">
        <v>14</v>
      </c>
      <c r="I200" s="39" t="s">
        <v>15</v>
      </c>
    </row>
    <row r="201" spans="1:9" ht="57.6" x14ac:dyDescent="0.3">
      <c r="A201" s="33">
        <v>29</v>
      </c>
      <c r="B201" s="34" t="s">
        <v>359</v>
      </c>
      <c r="C201" s="35" t="s">
        <v>360</v>
      </c>
      <c r="D201" s="36">
        <v>40128</v>
      </c>
      <c r="E201" s="37">
        <v>299</v>
      </c>
      <c r="F201" s="37">
        <v>2</v>
      </c>
      <c r="G201" s="37">
        <v>301</v>
      </c>
      <c r="H201" s="38" t="s">
        <v>14</v>
      </c>
      <c r="I201" s="39" t="s">
        <v>15</v>
      </c>
    </row>
    <row r="202" spans="1:9" ht="72" x14ac:dyDescent="0.3">
      <c r="A202" s="33">
        <v>30</v>
      </c>
      <c r="B202" s="34" t="s">
        <v>361</v>
      </c>
      <c r="C202" s="35" t="s">
        <v>362</v>
      </c>
      <c r="D202" s="36">
        <v>40128</v>
      </c>
      <c r="E202" s="37">
        <v>5</v>
      </c>
      <c r="F202" s="37">
        <v>0</v>
      </c>
      <c r="G202" s="37">
        <v>5</v>
      </c>
      <c r="H202" s="38" t="s">
        <v>14</v>
      </c>
      <c r="I202" s="39" t="s">
        <v>15</v>
      </c>
    </row>
    <row r="203" spans="1:9" x14ac:dyDescent="0.3">
      <c r="A203" s="33"/>
      <c r="B203" s="34"/>
      <c r="C203" s="35"/>
      <c r="D203" s="36"/>
      <c r="E203" s="37"/>
      <c r="F203" s="37"/>
      <c r="G203" s="37"/>
      <c r="H203" s="38"/>
      <c r="I203" s="39"/>
    </row>
    <row r="204" spans="1:9" ht="15.6" x14ac:dyDescent="0.3">
      <c r="A204" s="43"/>
      <c r="B204" s="115"/>
      <c r="C204" s="106"/>
      <c r="D204" s="116" t="s">
        <v>150</v>
      </c>
      <c r="E204" s="48">
        <f>SUM(E173:E202)</f>
        <v>8238</v>
      </c>
      <c r="F204" s="48">
        <f>SUM(F173:F202)</f>
        <v>58</v>
      </c>
      <c r="G204" s="48">
        <f>SUM(G173:G202)</f>
        <v>8296</v>
      </c>
      <c r="H204" s="75"/>
      <c r="I204" s="43"/>
    </row>
    <row r="205" spans="1:9" x14ac:dyDescent="0.3">
      <c r="A205" s="1"/>
      <c r="B205" s="2"/>
      <c r="C205" s="3"/>
      <c r="D205" s="4"/>
      <c r="E205" s="2"/>
      <c r="F205" s="2"/>
      <c r="G205" s="2"/>
      <c r="H205" s="2"/>
      <c r="I205" s="1"/>
    </row>
    <row r="206" spans="1:9" ht="18" x14ac:dyDescent="0.35">
      <c r="A206" s="1"/>
      <c r="B206" s="459" t="s">
        <v>363</v>
      </c>
      <c r="C206" s="459"/>
      <c r="D206" s="4"/>
      <c r="E206" s="2"/>
      <c r="F206" s="2"/>
      <c r="G206" s="2"/>
      <c r="H206" s="2"/>
      <c r="I206" s="1"/>
    </row>
    <row r="207" spans="1:9" x14ac:dyDescent="0.3">
      <c r="A207" s="1"/>
      <c r="B207" s="2"/>
      <c r="C207" s="3"/>
      <c r="D207" s="4"/>
      <c r="E207" s="2"/>
      <c r="F207" s="2"/>
      <c r="G207" s="2"/>
      <c r="H207" s="2"/>
      <c r="I207" s="1"/>
    </row>
    <row r="208" spans="1:9" ht="28.8" x14ac:dyDescent="0.3">
      <c r="A208" s="5" t="s">
        <v>364</v>
      </c>
      <c r="B208" s="6" t="s">
        <v>4</v>
      </c>
      <c r="C208" s="7" t="s">
        <v>5</v>
      </c>
      <c r="D208" s="8" t="s">
        <v>6</v>
      </c>
      <c r="E208" s="5" t="s">
        <v>7</v>
      </c>
      <c r="F208" s="5" t="s">
        <v>8</v>
      </c>
      <c r="G208" s="5" t="s">
        <v>9</v>
      </c>
      <c r="H208" s="9" t="s">
        <v>10</v>
      </c>
      <c r="I208" s="5" t="s">
        <v>11</v>
      </c>
    </row>
    <row r="209" spans="1:9" ht="57.6" x14ac:dyDescent="0.3">
      <c r="A209" s="117">
        <v>1</v>
      </c>
      <c r="B209" s="118" t="s">
        <v>365</v>
      </c>
      <c r="C209" s="119" t="s">
        <v>366</v>
      </c>
      <c r="D209" s="120">
        <v>40095</v>
      </c>
      <c r="E209" s="121">
        <v>50.5</v>
      </c>
      <c r="F209" s="121">
        <v>0</v>
      </c>
      <c r="G209" s="122">
        <f>E209+F209</f>
        <v>50.5</v>
      </c>
      <c r="H209" s="93" t="s">
        <v>14</v>
      </c>
      <c r="I209" s="39" t="s">
        <v>367</v>
      </c>
    </row>
    <row r="210" spans="1:9" ht="72" x14ac:dyDescent="0.3">
      <c r="A210" s="117">
        <v>2</v>
      </c>
      <c r="B210" s="123" t="s">
        <v>368</v>
      </c>
      <c r="C210" s="124" t="s">
        <v>369</v>
      </c>
      <c r="D210" s="125">
        <v>40094</v>
      </c>
      <c r="E210" s="126">
        <v>416.5</v>
      </c>
      <c r="F210" s="126">
        <v>0</v>
      </c>
      <c r="G210" s="37">
        <f t="shared" ref="G210:G234" si="1">E210+F210</f>
        <v>416.5</v>
      </c>
      <c r="H210" s="127" t="s">
        <v>14</v>
      </c>
      <c r="I210" s="39" t="s">
        <v>205</v>
      </c>
    </row>
    <row r="211" spans="1:9" x14ac:dyDescent="0.3">
      <c r="A211" s="117"/>
      <c r="B211" s="33"/>
      <c r="C211" s="128"/>
      <c r="D211" s="36"/>
      <c r="E211" s="37"/>
      <c r="F211" s="37"/>
      <c r="G211" s="37"/>
      <c r="H211" s="39"/>
      <c r="I211" s="39"/>
    </row>
    <row r="212" spans="1:9" ht="15.6" x14ac:dyDescent="0.3">
      <c r="A212" s="129"/>
      <c r="B212" s="129"/>
      <c r="C212" s="106"/>
      <c r="D212" s="130" t="s">
        <v>150</v>
      </c>
      <c r="E212" s="131">
        <f>SUM(E209:E210)</f>
        <v>467</v>
      </c>
      <c r="F212" s="131">
        <v>0</v>
      </c>
      <c r="G212" s="131">
        <f>SUM(G209:G210)</f>
        <v>467</v>
      </c>
      <c r="H212" s="129"/>
      <c r="I212" s="129"/>
    </row>
    <row r="213" spans="1:9" x14ac:dyDescent="0.3">
      <c r="A213" s="73"/>
      <c r="B213" s="73"/>
      <c r="C213" s="132"/>
      <c r="D213" s="133"/>
      <c r="E213" s="134"/>
      <c r="F213" s="134"/>
      <c r="G213" s="134"/>
      <c r="H213" s="73"/>
      <c r="I213" s="73"/>
    </row>
    <row r="214" spans="1:9" x14ac:dyDescent="0.3">
      <c r="A214" s="73"/>
      <c r="B214" s="73"/>
      <c r="C214" s="132"/>
      <c r="D214" s="133"/>
      <c r="E214" s="134"/>
      <c r="F214" s="134"/>
      <c r="G214" s="134"/>
      <c r="H214" s="73"/>
      <c r="I214" s="73"/>
    </row>
    <row r="215" spans="1:9" ht="28.8" x14ac:dyDescent="0.3">
      <c r="A215" s="5" t="s">
        <v>3</v>
      </c>
      <c r="B215" s="5" t="s">
        <v>4</v>
      </c>
      <c r="C215" s="7" t="s">
        <v>5</v>
      </c>
      <c r="D215" s="8" t="s">
        <v>6</v>
      </c>
      <c r="E215" s="5" t="s">
        <v>7</v>
      </c>
      <c r="F215" s="5" t="s">
        <v>8</v>
      </c>
      <c r="G215" s="5" t="s">
        <v>9</v>
      </c>
      <c r="H215" s="5" t="s">
        <v>10</v>
      </c>
      <c r="I215" s="5" t="s">
        <v>11</v>
      </c>
    </row>
    <row r="216" spans="1:9" ht="72" x14ac:dyDescent="0.3">
      <c r="A216" s="33">
        <v>1</v>
      </c>
      <c r="B216" s="118" t="s">
        <v>370</v>
      </c>
      <c r="C216" s="119" t="s">
        <v>371</v>
      </c>
      <c r="D216" s="120">
        <v>40137</v>
      </c>
      <c r="E216" s="121">
        <v>734</v>
      </c>
      <c r="F216" s="121">
        <v>6</v>
      </c>
      <c r="G216" s="122">
        <f t="shared" si="1"/>
        <v>740</v>
      </c>
      <c r="H216" s="93" t="s">
        <v>14</v>
      </c>
      <c r="I216" s="39" t="s">
        <v>15</v>
      </c>
    </row>
    <row r="217" spans="1:9" ht="57.6" x14ac:dyDescent="0.3">
      <c r="A217" s="33">
        <v>2</v>
      </c>
      <c r="B217" s="34" t="s">
        <v>372</v>
      </c>
      <c r="C217" s="35" t="s">
        <v>373</v>
      </c>
      <c r="D217" s="36">
        <v>40123</v>
      </c>
      <c r="E217" s="37">
        <v>736</v>
      </c>
      <c r="F217" s="37">
        <v>6</v>
      </c>
      <c r="G217" s="37">
        <f t="shared" si="1"/>
        <v>742</v>
      </c>
      <c r="H217" s="38" t="s">
        <v>14</v>
      </c>
      <c r="I217" s="39" t="s">
        <v>15</v>
      </c>
    </row>
    <row r="218" spans="1:9" ht="57.6" x14ac:dyDescent="0.3">
      <c r="A218" s="33">
        <v>3</v>
      </c>
      <c r="B218" s="34" t="s">
        <v>374</v>
      </c>
      <c r="C218" s="35" t="s">
        <v>375</v>
      </c>
      <c r="D218" s="36">
        <v>40127</v>
      </c>
      <c r="E218" s="37">
        <v>295</v>
      </c>
      <c r="F218" s="37">
        <v>2</v>
      </c>
      <c r="G218" s="37">
        <f t="shared" si="1"/>
        <v>297</v>
      </c>
      <c r="H218" s="38" t="s">
        <v>14</v>
      </c>
      <c r="I218" s="39" t="s">
        <v>15</v>
      </c>
    </row>
    <row r="219" spans="1:9" ht="72" x14ac:dyDescent="0.3">
      <c r="A219" s="33">
        <v>4</v>
      </c>
      <c r="B219" s="34" t="s">
        <v>376</v>
      </c>
      <c r="C219" s="35" t="s">
        <v>377</v>
      </c>
      <c r="D219" s="36">
        <v>40174</v>
      </c>
      <c r="E219" s="37">
        <v>466</v>
      </c>
      <c r="F219" s="37">
        <v>4</v>
      </c>
      <c r="G219" s="37">
        <f t="shared" si="1"/>
        <v>470</v>
      </c>
      <c r="H219" s="38" t="s">
        <v>14</v>
      </c>
      <c r="I219" s="39" t="s">
        <v>15</v>
      </c>
    </row>
    <row r="220" spans="1:9" ht="72" x14ac:dyDescent="0.3">
      <c r="A220" s="33">
        <v>5</v>
      </c>
      <c r="B220" s="34" t="s">
        <v>378</v>
      </c>
      <c r="C220" s="35" t="s">
        <v>379</v>
      </c>
      <c r="D220" s="36">
        <v>39181</v>
      </c>
      <c r="E220" s="37">
        <v>5</v>
      </c>
      <c r="F220" s="37">
        <v>0</v>
      </c>
      <c r="G220" s="37">
        <f t="shared" si="1"/>
        <v>5</v>
      </c>
      <c r="H220" s="38" t="s">
        <v>14</v>
      </c>
      <c r="I220" s="39" t="s">
        <v>15</v>
      </c>
    </row>
    <row r="221" spans="1:9" ht="72" x14ac:dyDescent="0.3">
      <c r="A221" s="33">
        <v>6</v>
      </c>
      <c r="B221" s="34" t="s">
        <v>380</v>
      </c>
      <c r="C221" s="35" t="s">
        <v>381</v>
      </c>
      <c r="D221" s="36">
        <v>38828</v>
      </c>
      <c r="E221" s="37">
        <v>361</v>
      </c>
      <c r="F221" s="37">
        <v>3</v>
      </c>
      <c r="G221" s="37">
        <f t="shared" si="1"/>
        <v>364</v>
      </c>
      <c r="H221" s="38" t="s">
        <v>14</v>
      </c>
      <c r="I221" s="39" t="s">
        <v>15</v>
      </c>
    </row>
    <row r="222" spans="1:9" ht="72" x14ac:dyDescent="0.3">
      <c r="A222" s="33">
        <v>7</v>
      </c>
      <c r="B222" s="34" t="s">
        <v>382</v>
      </c>
      <c r="C222" s="35" t="s">
        <v>383</v>
      </c>
      <c r="D222" s="36">
        <v>38352</v>
      </c>
      <c r="E222" s="37">
        <v>1756</v>
      </c>
      <c r="F222" s="37">
        <v>15</v>
      </c>
      <c r="G222" s="37">
        <f t="shared" si="1"/>
        <v>1771</v>
      </c>
      <c r="H222" s="38" t="s">
        <v>14</v>
      </c>
      <c r="I222" s="39" t="s">
        <v>15</v>
      </c>
    </row>
    <row r="223" spans="1:9" ht="72" x14ac:dyDescent="0.3">
      <c r="A223" s="33">
        <v>8</v>
      </c>
      <c r="B223" s="34" t="s">
        <v>384</v>
      </c>
      <c r="C223" s="35" t="s">
        <v>385</v>
      </c>
      <c r="D223" s="36">
        <v>39291</v>
      </c>
      <c r="E223" s="37">
        <v>598</v>
      </c>
      <c r="F223" s="37">
        <v>5</v>
      </c>
      <c r="G223" s="37">
        <f t="shared" si="1"/>
        <v>603</v>
      </c>
      <c r="H223" s="38" t="s">
        <v>14</v>
      </c>
      <c r="I223" s="39" t="s">
        <v>15</v>
      </c>
    </row>
    <row r="224" spans="1:9" ht="72" x14ac:dyDescent="0.3">
      <c r="A224" s="33">
        <v>9</v>
      </c>
      <c r="B224" s="34" t="s">
        <v>386</v>
      </c>
      <c r="C224" s="35" t="s">
        <v>387</v>
      </c>
      <c r="D224" s="36">
        <v>39318</v>
      </c>
      <c r="E224" s="37">
        <v>442</v>
      </c>
      <c r="F224" s="37">
        <v>4</v>
      </c>
      <c r="G224" s="37">
        <f t="shared" si="1"/>
        <v>446</v>
      </c>
      <c r="H224" s="38" t="s">
        <v>14</v>
      </c>
      <c r="I224" s="39" t="s">
        <v>15</v>
      </c>
    </row>
    <row r="225" spans="1:9" ht="57.6" x14ac:dyDescent="0.3">
      <c r="A225" s="33">
        <v>10</v>
      </c>
      <c r="B225" s="34" t="s">
        <v>388</v>
      </c>
      <c r="C225" s="35" t="s">
        <v>389</v>
      </c>
      <c r="D225" s="36">
        <v>38352</v>
      </c>
      <c r="E225" s="37">
        <v>343</v>
      </c>
      <c r="F225" s="37">
        <v>3</v>
      </c>
      <c r="G225" s="37">
        <f t="shared" si="1"/>
        <v>346</v>
      </c>
      <c r="H225" s="38" t="s">
        <v>14</v>
      </c>
      <c r="I225" s="39" t="s">
        <v>15</v>
      </c>
    </row>
    <row r="226" spans="1:9" ht="57.6" x14ac:dyDescent="0.3">
      <c r="A226" s="33">
        <v>11</v>
      </c>
      <c r="B226" s="34" t="s">
        <v>390</v>
      </c>
      <c r="C226" s="35" t="s">
        <v>391</v>
      </c>
      <c r="D226" s="36">
        <v>38352</v>
      </c>
      <c r="E226" s="37">
        <v>357</v>
      </c>
      <c r="F226" s="37">
        <v>3</v>
      </c>
      <c r="G226" s="37">
        <f t="shared" si="1"/>
        <v>360</v>
      </c>
      <c r="H226" s="38" t="s">
        <v>14</v>
      </c>
      <c r="I226" s="39" t="s">
        <v>15</v>
      </c>
    </row>
    <row r="227" spans="1:9" ht="43.2" x14ac:dyDescent="0.3">
      <c r="A227" s="33">
        <v>12</v>
      </c>
      <c r="B227" s="34" t="s">
        <v>392</v>
      </c>
      <c r="C227" s="35" t="s">
        <v>393</v>
      </c>
      <c r="D227" s="36">
        <v>38352</v>
      </c>
      <c r="E227" s="37">
        <v>352</v>
      </c>
      <c r="F227" s="37">
        <v>3</v>
      </c>
      <c r="G227" s="37">
        <f t="shared" si="1"/>
        <v>355</v>
      </c>
      <c r="H227" s="38" t="s">
        <v>14</v>
      </c>
      <c r="I227" s="39" t="s">
        <v>15</v>
      </c>
    </row>
    <row r="228" spans="1:9" ht="86.4" x14ac:dyDescent="0.3">
      <c r="A228" s="33">
        <v>13</v>
      </c>
      <c r="B228" s="34" t="s">
        <v>394</v>
      </c>
      <c r="C228" s="35" t="s">
        <v>395</v>
      </c>
      <c r="D228" s="36">
        <v>38352</v>
      </c>
      <c r="E228" s="37">
        <v>421</v>
      </c>
      <c r="F228" s="37">
        <v>4</v>
      </c>
      <c r="G228" s="37">
        <f t="shared" si="1"/>
        <v>425</v>
      </c>
      <c r="H228" s="38" t="s">
        <v>14</v>
      </c>
      <c r="I228" s="39" t="s">
        <v>15</v>
      </c>
    </row>
    <row r="229" spans="1:9" ht="43.2" x14ac:dyDescent="0.3">
      <c r="A229" s="33">
        <v>14</v>
      </c>
      <c r="B229" s="34" t="s">
        <v>396</v>
      </c>
      <c r="C229" s="35" t="s">
        <v>397</v>
      </c>
      <c r="D229" s="36">
        <v>38352</v>
      </c>
      <c r="E229" s="37">
        <v>344</v>
      </c>
      <c r="F229" s="37">
        <v>3</v>
      </c>
      <c r="G229" s="37">
        <f t="shared" si="1"/>
        <v>347</v>
      </c>
      <c r="H229" s="38" t="s">
        <v>14</v>
      </c>
      <c r="I229" s="39" t="s">
        <v>15</v>
      </c>
    </row>
    <row r="230" spans="1:9" ht="43.2" x14ac:dyDescent="0.3">
      <c r="A230" s="33">
        <v>15</v>
      </c>
      <c r="B230" s="34" t="s">
        <v>398</v>
      </c>
      <c r="C230" s="35" t="s">
        <v>399</v>
      </c>
      <c r="D230" s="36">
        <v>38352</v>
      </c>
      <c r="E230" s="37">
        <v>621</v>
      </c>
      <c r="F230" s="37">
        <v>5</v>
      </c>
      <c r="G230" s="37">
        <f t="shared" si="1"/>
        <v>626</v>
      </c>
      <c r="H230" s="38" t="s">
        <v>14</v>
      </c>
      <c r="I230" s="39" t="s">
        <v>15</v>
      </c>
    </row>
    <row r="231" spans="1:9" ht="72" x14ac:dyDescent="0.3">
      <c r="A231" s="33">
        <v>16</v>
      </c>
      <c r="B231" s="34" t="s">
        <v>400</v>
      </c>
      <c r="C231" s="35" t="s">
        <v>401</v>
      </c>
      <c r="D231" s="36">
        <v>38352</v>
      </c>
      <c r="E231" s="37">
        <v>540</v>
      </c>
      <c r="F231" s="37">
        <v>4</v>
      </c>
      <c r="G231" s="37">
        <f t="shared" si="1"/>
        <v>544</v>
      </c>
      <c r="H231" s="38" t="s">
        <v>14</v>
      </c>
      <c r="I231" s="39" t="s">
        <v>15</v>
      </c>
    </row>
    <row r="232" spans="1:9" ht="57.6" x14ac:dyDescent="0.3">
      <c r="A232" s="33">
        <v>17</v>
      </c>
      <c r="B232" s="34" t="s">
        <v>402</v>
      </c>
      <c r="C232" s="35" t="s">
        <v>403</v>
      </c>
      <c r="D232" s="36">
        <v>40179</v>
      </c>
      <c r="E232" s="37">
        <v>783</v>
      </c>
      <c r="F232" s="37">
        <v>7</v>
      </c>
      <c r="G232" s="37">
        <f t="shared" si="1"/>
        <v>790</v>
      </c>
      <c r="H232" s="38" t="s">
        <v>14</v>
      </c>
      <c r="I232" s="39" t="s">
        <v>15</v>
      </c>
    </row>
    <row r="233" spans="1:9" ht="72" x14ac:dyDescent="0.3">
      <c r="A233" s="33">
        <v>18</v>
      </c>
      <c r="B233" s="34" t="s">
        <v>404</v>
      </c>
      <c r="C233" s="35" t="s">
        <v>405</v>
      </c>
      <c r="D233" s="36">
        <v>38352</v>
      </c>
      <c r="E233" s="37">
        <v>357</v>
      </c>
      <c r="F233" s="37">
        <v>3</v>
      </c>
      <c r="G233" s="37">
        <f t="shared" si="1"/>
        <v>360</v>
      </c>
      <c r="H233" s="38" t="s">
        <v>14</v>
      </c>
      <c r="I233" s="39" t="s">
        <v>15</v>
      </c>
    </row>
    <row r="234" spans="1:9" ht="57.6" x14ac:dyDescent="0.3">
      <c r="A234" s="33">
        <v>19</v>
      </c>
      <c r="B234" s="34" t="s">
        <v>406</v>
      </c>
      <c r="C234" s="35" t="s">
        <v>407</v>
      </c>
      <c r="D234" s="36">
        <v>38352</v>
      </c>
      <c r="E234" s="37">
        <v>417</v>
      </c>
      <c r="F234" s="37">
        <v>3</v>
      </c>
      <c r="G234" s="121">
        <f t="shared" si="1"/>
        <v>420</v>
      </c>
      <c r="H234" s="38" t="s">
        <v>14</v>
      </c>
      <c r="I234" s="39" t="s">
        <v>15</v>
      </c>
    </row>
    <row r="235" spans="1:9" x14ac:dyDescent="0.3">
      <c r="A235" s="33"/>
      <c r="B235" s="123"/>
      <c r="C235" s="135"/>
      <c r="D235" s="36"/>
      <c r="E235" s="126"/>
      <c r="F235" s="126"/>
      <c r="G235" s="122"/>
      <c r="H235" s="127"/>
      <c r="I235" s="39"/>
    </row>
    <row r="236" spans="1:9" ht="15.6" x14ac:dyDescent="0.3">
      <c r="A236" s="136"/>
      <c r="B236" s="137"/>
      <c r="C236" s="138"/>
      <c r="D236" s="139" t="s">
        <v>150</v>
      </c>
      <c r="E236" s="27">
        <f>SUM(E216:E234)</f>
        <v>9928</v>
      </c>
      <c r="F236" s="27">
        <f>SUM(F216:F234)</f>
        <v>83</v>
      </c>
      <c r="G236" s="27">
        <f>SUM(G216:G235)</f>
        <v>10011</v>
      </c>
      <c r="H236" s="140"/>
      <c r="I236" s="136"/>
    </row>
    <row r="237" spans="1:9" ht="15.6" x14ac:dyDescent="0.3">
      <c r="A237" s="141"/>
      <c r="B237" s="141"/>
      <c r="C237" s="142"/>
      <c r="D237" s="143"/>
      <c r="E237" s="144"/>
      <c r="F237" s="144"/>
      <c r="G237" s="144"/>
      <c r="H237" s="141"/>
      <c r="I237" s="141"/>
    </row>
    <row r="238" spans="1:9" ht="15.6" x14ac:dyDescent="0.3">
      <c r="A238" s="145"/>
      <c r="B238" s="145"/>
      <c r="C238" s="146"/>
      <c r="D238" s="147"/>
      <c r="E238" s="148"/>
      <c r="F238" s="149"/>
      <c r="G238" s="150">
        <f>F236+E236+E212</f>
        <v>10478</v>
      </c>
      <c r="H238" s="145"/>
      <c r="I238" s="145"/>
    </row>
    <row r="239" spans="1:9" ht="18" x14ac:dyDescent="0.35">
      <c r="A239" s="1"/>
      <c r="B239" s="2"/>
      <c r="C239" s="151" t="s">
        <v>408</v>
      </c>
      <c r="D239" s="4"/>
      <c r="E239" s="2"/>
      <c r="F239" s="2"/>
      <c r="G239" s="2"/>
      <c r="H239" s="2"/>
      <c r="I239" s="1"/>
    </row>
    <row r="240" spans="1:9" x14ac:dyDescent="0.3">
      <c r="A240" s="1"/>
      <c r="B240" s="2"/>
      <c r="C240" s="3"/>
      <c r="D240" s="4"/>
      <c r="E240" s="2"/>
      <c r="F240" s="2"/>
      <c r="G240" s="2"/>
      <c r="H240" s="2"/>
      <c r="I240" s="1"/>
    </row>
    <row r="241" spans="1:9" ht="31.2" x14ac:dyDescent="0.3">
      <c r="A241" s="43" t="s">
        <v>3</v>
      </c>
      <c r="B241" s="115" t="s">
        <v>4</v>
      </c>
      <c r="C241" s="152" t="s">
        <v>5</v>
      </c>
      <c r="D241" s="139" t="s">
        <v>6</v>
      </c>
      <c r="E241" s="43" t="s">
        <v>7</v>
      </c>
      <c r="F241" s="43" t="s">
        <v>8</v>
      </c>
      <c r="G241" s="43" t="s">
        <v>9</v>
      </c>
      <c r="H241" s="75" t="s">
        <v>10</v>
      </c>
      <c r="I241" s="43" t="s">
        <v>11</v>
      </c>
    </row>
    <row r="242" spans="1:9" ht="72" x14ac:dyDescent="0.3">
      <c r="A242" s="33">
        <v>1</v>
      </c>
      <c r="B242" s="34" t="s">
        <v>409</v>
      </c>
      <c r="C242" s="35" t="s">
        <v>410</v>
      </c>
      <c r="D242" s="36">
        <v>40126</v>
      </c>
      <c r="E242" s="37">
        <v>736</v>
      </c>
      <c r="F242" s="37">
        <v>6</v>
      </c>
      <c r="G242" s="37">
        <f>E242+F242</f>
        <v>742</v>
      </c>
      <c r="H242" s="38" t="s">
        <v>14</v>
      </c>
      <c r="I242" s="39" t="s">
        <v>15</v>
      </c>
    </row>
    <row r="243" spans="1:9" ht="57.6" x14ac:dyDescent="0.3">
      <c r="A243" s="33">
        <v>2</v>
      </c>
      <c r="B243" s="34" t="s">
        <v>411</v>
      </c>
      <c r="C243" s="35" t="s">
        <v>412</v>
      </c>
      <c r="D243" s="36">
        <v>40168</v>
      </c>
      <c r="E243" s="37">
        <v>733</v>
      </c>
      <c r="F243" s="37">
        <v>6</v>
      </c>
      <c r="G243" s="37">
        <f t="shared" ref="G243:G262" si="2">E243+F243</f>
        <v>739</v>
      </c>
      <c r="H243" s="38" t="s">
        <v>14</v>
      </c>
      <c r="I243" s="39" t="s">
        <v>15</v>
      </c>
    </row>
    <row r="244" spans="1:9" ht="72" x14ac:dyDescent="0.3">
      <c r="A244" s="33">
        <v>3</v>
      </c>
      <c r="B244" s="34" t="s">
        <v>413</v>
      </c>
      <c r="C244" s="35" t="s">
        <v>414</v>
      </c>
      <c r="D244" s="36">
        <v>40168</v>
      </c>
      <c r="E244" s="37">
        <v>733</v>
      </c>
      <c r="F244" s="37">
        <v>6</v>
      </c>
      <c r="G244" s="37">
        <f t="shared" si="2"/>
        <v>739</v>
      </c>
      <c r="H244" s="38" t="s">
        <v>14</v>
      </c>
      <c r="I244" s="39" t="s">
        <v>15</v>
      </c>
    </row>
    <row r="245" spans="1:9" ht="57.6" x14ac:dyDescent="0.3">
      <c r="A245" s="33">
        <v>4</v>
      </c>
      <c r="B245" s="34" t="s">
        <v>415</v>
      </c>
      <c r="C245" s="35" t="s">
        <v>416</v>
      </c>
      <c r="D245" s="36">
        <v>40159</v>
      </c>
      <c r="E245" s="37">
        <v>741</v>
      </c>
      <c r="F245" s="37">
        <v>6</v>
      </c>
      <c r="G245" s="37">
        <f t="shared" si="2"/>
        <v>747</v>
      </c>
      <c r="H245" s="38" t="s">
        <v>14</v>
      </c>
      <c r="I245" s="39" t="s">
        <v>15</v>
      </c>
    </row>
    <row r="246" spans="1:9" ht="57.6" x14ac:dyDescent="0.3">
      <c r="A246" s="33">
        <v>5</v>
      </c>
      <c r="B246" s="34" t="s">
        <v>417</v>
      </c>
      <c r="C246" s="35" t="s">
        <v>418</v>
      </c>
      <c r="D246" s="36">
        <v>40169</v>
      </c>
      <c r="E246" s="37">
        <v>461</v>
      </c>
      <c r="F246" s="37">
        <v>4</v>
      </c>
      <c r="G246" s="37">
        <f t="shared" si="2"/>
        <v>465</v>
      </c>
      <c r="H246" s="38" t="s">
        <v>14</v>
      </c>
      <c r="I246" s="39" t="s">
        <v>15</v>
      </c>
    </row>
    <row r="247" spans="1:9" ht="57.6" x14ac:dyDescent="0.3">
      <c r="A247" s="33">
        <v>6</v>
      </c>
      <c r="B247" s="34" t="s">
        <v>419</v>
      </c>
      <c r="C247" s="35" t="s">
        <v>420</v>
      </c>
      <c r="D247" s="36">
        <v>40128</v>
      </c>
      <c r="E247" s="37">
        <v>761</v>
      </c>
      <c r="F247" s="37">
        <v>6</v>
      </c>
      <c r="G247" s="37">
        <f t="shared" si="2"/>
        <v>767</v>
      </c>
      <c r="H247" s="38" t="s">
        <v>14</v>
      </c>
      <c r="I247" s="39" t="s">
        <v>15</v>
      </c>
    </row>
    <row r="248" spans="1:9" ht="43.2" x14ac:dyDescent="0.3">
      <c r="A248" s="33">
        <v>7</v>
      </c>
      <c r="B248" s="34" t="s">
        <v>421</v>
      </c>
      <c r="C248" s="35" t="s">
        <v>422</v>
      </c>
      <c r="D248" s="36">
        <v>40143</v>
      </c>
      <c r="E248" s="37">
        <v>835</v>
      </c>
      <c r="F248" s="37">
        <v>7</v>
      </c>
      <c r="G248" s="37">
        <f t="shared" si="2"/>
        <v>842</v>
      </c>
      <c r="H248" s="38" t="s">
        <v>14</v>
      </c>
      <c r="I248" s="39" t="s">
        <v>15</v>
      </c>
    </row>
    <row r="249" spans="1:9" ht="72" x14ac:dyDescent="0.3">
      <c r="A249" s="33">
        <v>8</v>
      </c>
      <c r="B249" s="34" t="s">
        <v>423</v>
      </c>
      <c r="C249" s="35" t="s">
        <v>424</v>
      </c>
      <c r="D249" s="36">
        <v>40159</v>
      </c>
      <c r="E249" s="37">
        <v>851</v>
      </c>
      <c r="F249" s="37">
        <v>7</v>
      </c>
      <c r="G249" s="37">
        <f t="shared" si="2"/>
        <v>858</v>
      </c>
      <c r="H249" s="38" t="s">
        <v>14</v>
      </c>
      <c r="I249" s="39" t="s">
        <v>15</v>
      </c>
    </row>
    <row r="250" spans="1:9" ht="72" x14ac:dyDescent="0.3">
      <c r="A250" s="33">
        <v>9</v>
      </c>
      <c r="B250" s="34" t="s">
        <v>425</v>
      </c>
      <c r="C250" s="35" t="s">
        <v>426</v>
      </c>
      <c r="D250" s="36">
        <v>40089</v>
      </c>
      <c r="E250" s="37">
        <v>7</v>
      </c>
      <c r="F250" s="37">
        <v>0</v>
      </c>
      <c r="G250" s="37">
        <f t="shared" si="2"/>
        <v>7</v>
      </c>
      <c r="H250" s="38" t="s">
        <v>14</v>
      </c>
      <c r="I250" s="39" t="s">
        <v>15</v>
      </c>
    </row>
    <row r="251" spans="1:9" ht="57.6" x14ac:dyDescent="0.3">
      <c r="A251" s="33">
        <v>10</v>
      </c>
      <c r="B251" s="34" t="s">
        <v>427</v>
      </c>
      <c r="C251" s="35" t="s">
        <v>428</v>
      </c>
      <c r="D251" s="36">
        <v>40128</v>
      </c>
      <c r="E251" s="37">
        <v>798</v>
      </c>
      <c r="F251" s="37">
        <v>6</v>
      </c>
      <c r="G251" s="37">
        <f t="shared" si="2"/>
        <v>804</v>
      </c>
      <c r="H251" s="38" t="s">
        <v>14</v>
      </c>
      <c r="I251" s="39" t="s">
        <v>15</v>
      </c>
    </row>
    <row r="252" spans="1:9" ht="43.2" x14ac:dyDescent="0.3">
      <c r="A252" s="33">
        <v>11</v>
      </c>
      <c r="B252" s="34" t="s">
        <v>429</v>
      </c>
      <c r="C252" s="35" t="s">
        <v>430</v>
      </c>
      <c r="D252" s="36">
        <v>40128</v>
      </c>
      <c r="E252" s="37">
        <v>775</v>
      </c>
      <c r="F252" s="37">
        <v>6</v>
      </c>
      <c r="G252" s="37">
        <f t="shared" si="2"/>
        <v>781</v>
      </c>
      <c r="H252" s="38" t="s">
        <v>14</v>
      </c>
      <c r="I252" s="39" t="s">
        <v>15</v>
      </c>
    </row>
    <row r="253" spans="1:9" ht="28.8" x14ac:dyDescent="0.3">
      <c r="A253" s="33">
        <v>12</v>
      </c>
      <c r="B253" s="34" t="s">
        <v>431</v>
      </c>
      <c r="C253" s="35" t="s">
        <v>432</v>
      </c>
      <c r="D253" s="36">
        <v>40091</v>
      </c>
      <c r="E253" s="37">
        <v>815</v>
      </c>
      <c r="F253" s="37">
        <v>7</v>
      </c>
      <c r="G253" s="37">
        <f t="shared" si="2"/>
        <v>822</v>
      </c>
      <c r="H253" s="38" t="s">
        <v>14</v>
      </c>
      <c r="I253" s="39" t="s">
        <v>15</v>
      </c>
    </row>
    <row r="254" spans="1:9" ht="57.6" x14ac:dyDescent="0.3">
      <c r="A254" s="33">
        <v>13</v>
      </c>
      <c r="B254" s="34" t="s">
        <v>433</v>
      </c>
      <c r="C254" s="35" t="s">
        <v>434</v>
      </c>
      <c r="D254" s="36">
        <v>40116</v>
      </c>
      <c r="E254" s="37">
        <v>851</v>
      </c>
      <c r="F254" s="37">
        <v>7</v>
      </c>
      <c r="G254" s="37">
        <f t="shared" si="2"/>
        <v>858</v>
      </c>
      <c r="H254" s="38" t="s">
        <v>14</v>
      </c>
      <c r="I254" s="39" t="s">
        <v>15</v>
      </c>
    </row>
    <row r="255" spans="1:9" ht="72" x14ac:dyDescent="0.3">
      <c r="A255" s="33">
        <v>14</v>
      </c>
      <c r="B255" s="34" t="s">
        <v>435</v>
      </c>
      <c r="C255" s="35" t="s">
        <v>436</v>
      </c>
      <c r="D255" s="36">
        <v>39092</v>
      </c>
      <c r="E255" s="37">
        <v>944</v>
      </c>
      <c r="F255" s="37">
        <v>8</v>
      </c>
      <c r="G255" s="37">
        <f t="shared" si="2"/>
        <v>952</v>
      </c>
      <c r="H255" s="38" t="s">
        <v>14</v>
      </c>
      <c r="I255" s="39" t="s">
        <v>15</v>
      </c>
    </row>
    <row r="256" spans="1:9" ht="72" x14ac:dyDescent="0.3">
      <c r="A256" s="33">
        <v>15</v>
      </c>
      <c r="B256" s="34" t="s">
        <v>437</v>
      </c>
      <c r="C256" s="35" t="s">
        <v>438</v>
      </c>
      <c r="D256" s="36">
        <v>40142</v>
      </c>
      <c r="E256" s="37">
        <v>796</v>
      </c>
      <c r="F256" s="37">
        <v>6</v>
      </c>
      <c r="G256" s="37">
        <f t="shared" si="2"/>
        <v>802</v>
      </c>
      <c r="H256" s="38" t="s">
        <v>14</v>
      </c>
      <c r="I256" s="39" t="s">
        <v>15</v>
      </c>
    </row>
    <row r="257" spans="1:9" ht="72" x14ac:dyDescent="0.3">
      <c r="A257" s="33">
        <v>16</v>
      </c>
      <c r="B257" s="34" t="s">
        <v>439</v>
      </c>
      <c r="C257" s="35" t="s">
        <v>440</v>
      </c>
      <c r="D257" s="36">
        <v>40150</v>
      </c>
      <c r="E257" s="37">
        <v>8</v>
      </c>
      <c r="F257" s="37">
        <v>0</v>
      </c>
      <c r="G257" s="37">
        <f t="shared" si="2"/>
        <v>8</v>
      </c>
      <c r="H257" s="38" t="s">
        <v>14</v>
      </c>
      <c r="I257" s="39" t="s">
        <v>15</v>
      </c>
    </row>
    <row r="258" spans="1:9" ht="72" x14ac:dyDescent="0.3">
      <c r="A258" s="33">
        <v>17</v>
      </c>
      <c r="B258" s="34" t="s">
        <v>441</v>
      </c>
      <c r="C258" s="35" t="s">
        <v>442</v>
      </c>
      <c r="D258" s="36">
        <v>40133</v>
      </c>
      <c r="E258" s="37">
        <v>829</v>
      </c>
      <c r="F258" s="37">
        <v>7</v>
      </c>
      <c r="G258" s="37">
        <f t="shared" si="2"/>
        <v>836</v>
      </c>
      <c r="H258" s="38" t="s">
        <v>14</v>
      </c>
      <c r="I258" s="39" t="s">
        <v>15</v>
      </c>
    </row>
    <row r="259" spans="1:9" ht="43.2" x14ac:dyDescent="0.3">
      <c r="A259" s="33">
        <v>18</v>
      </c>
      <c r="B259" s="34" t="s">
        <v>443</v>
      </c>
      <c r="C259" s="35" t="s">
        <v>444</v>
      </c>
      <c r="D259" s="36">
        <v>40138</v>
      </c>
      <c r="E259" s="37">
        <v>954.55</v>
      </c>
      <c r="F259" s="37">
        <v>8</v>
      </c>
      <c r="G259" s="37">
        <f t="shared" si="2"/>
        <v>962.55</v>
      </c>
      <c r="H259" s="38" t="s">
        <v>14</v>
      </c>
      <c r="I259" s="39" t="s">
        <v>15</v>
      </c>
    </row>
    <row r="260" spans="1:9" ht="72" x14ac:dyDescent="0.3">
      <c r="A260" s="33">
        <v>19</v>
      </c>
      <c r="B260" s="34" t="s">
        <v>445</v>
      </c>
      <c r="C260" s="35" t="s">
        <v>446</v>
      </c>
      <c r="D260" s="36">
        <v>40152</v>
      </c>
      <c r="E260" s="37">
        <v>5</v>
      </c>
      <c r="F260" s="37">
        <v>0</v>
      </c>
      <c r="G260" s="37">
        <f t="shared" si="2"/>
        <v>5</v>
      </c>
      <c r="H260" s="38" t="s">
        <v>14</v>
      </c>
      <c r="I260" s="39" t="s">
        <v>15</v>
      </c>
    </row>
    <row r="261" spans="1:9" ht="72" x14ac:dyDescent="0.3">
      <c r="A261" s="33">
        <v>20</v>
      </c>
      <c r="B261" s="34" t="s">
        <v>447</v>
      </c>
      <c r="C261" s="35" t="s">
        <v>448</v>
      </c>
      <c r="D261" s="36">
        <v>40150</v>
      </c>
      <c r="E261" s="37">
        <v>766</v>
      </c>
      <c r="F261" s="37">
        <v>6</v>
      </c>
      <c r="G261" s="37">
        <f t="shared" si="2"/>
        <v>772</v>
      </c>
      <c r="H261" s="38" t="s">
        <v>14</v>
      </c>
      <c r="I261" s="39" t="s">
        <v>15</v>
      </c>
    </row>
    <row r="262" spans="1:9" ht="72" x14ac:dyDescent="0.3">
      <c r="A262" s="33">
        <v>21</v>
      </c>
      <c r="B262" s="34" t="s">
        <v>449</v>
      </c>
      <c r="C262" s="35" t="s">
        <v>450</v>
      </c>
      <c r="D262" s="36">
        <v>40121</v>
      </c>
      <c r="E262" s="37">
        <v>867.5</v>
      </c>
      <c r="F262" s="37">
        <v>7</v>
      </c>
      <c r="G262" s="37">
        <f t="shared" si="2"/>
        <v>874.5</v>
      </c>
      <c r="H262" s="38" t="s">
        <v>14</v>
      </c>
      <c r="I262" s="39" t="s">
        <v>15</v>
      </c>
    </row>
    <row r="263" spans="1:9" x14ac:dyDescent="0.3">
      <c r="A263" s="33"/>
      <c r="B263" s="34"/>
      <c r="C263" s="35"/>
      <c r="D263" s="36"/>
      <c r="E263" s="37"/>
      <c r="F263" s="37"/>
      <c r="G263" s="41"/>
      <c r="H263" s="38"/>
      <c r="I263" s="39"/>
    </row>
    <row r="264" spans="1:9" ht="15.6" x14ac:dyDescent="0.3">
      <c r="A264" s="43"/>
      <c r="B264" s="115"/>
      <c r="C264" s="106"/>
      <c r="D264" s="116" t="s">
        <v>451</v>
      </c>
      <c r="E264" s="48">
        <f>SUM(E242:E262)</f>
        <v>14267.05</v>
      </c>
      <c r="F264" s="48">
        <f>SUM(F242:F262)</f>
        <v>116</v>
      </c>
      <c r="G264" s="49">
        <f>SUM(G242:G263)</f>
        <v>14383.05</v>
      </c>
      <c r="H264" s="75"/>
      <c r="I264" s="43"/>
    </row>
    <row r="265" spans="1:9" x14ac:dyDescent="0.3">
      <c r="A265" s="1"/>
      <c r="B265" s="2"/>
      <c r="C265" s="3"/>
      <c r="D265" s="4"/>
      <c r="E265" s="2"/>
      <c r="F265" s="2"/>
      <c r="G265" s="2"/>
      <c r="H265" s="2"/>
      <c r="I265" s="1"/>
    </row>
    <row r="266" spans="1:9" ht="18" x14ac:dyDescent="0.35">
      <c r="A266" s="1"/>
      <c r="B266" s="459" t="s">
        <v>452</v>
      </c>
      <c r="C266" s="459"/>
      <c r="D266" s="4"/>
      <c r="E266" s="2"/>
      <c r="F266" s="2"/>
      <c r="G266" s="2"/>
      <c r="H266" s="2"/>
      <c r="I266" s="1"/>
    </row>
    <row r="267" spans="1:9" x14ac:dyDescent="0.3">
      <c r="A267" s="1"/>
      <c r="B267" s="2"/>
      <c r="C267" s="3"/>
      <c r="D267" s="4"/>
      <c r="E267" s="2"/>
      <c r="F267" s="2"/>
      <c r="G267" s="2"/>
      <c r="H267" s="2"/>
      <c r="I267" s="1"/>
    </row>
    <row r="268" spans="1:9" ht="31.2" x14ac:dyDescent="0.3">
      <c r="A268" s="43" t="s">
        <v>3</v>
      </c>
      <c r="B268" s="115" t="s">
        <v>4</v>
      </c>
      <c r="C268" s="152" t="s">
        <v>5</v>
      </c>
      <c r="D268" s="139" t="s">
        <v>6</v>
      </c>
      <c r="E268" s="43" t="s">
        <v>7</v>
      </c>
      <c r="F268" s="43" t="s">
        <v>8</v>
      </c>
      <c r="G268" s="43" t="s">
        <v>9</v>
      </c>
      <c r="H268" s="75" t="s">
        <v>10</v>
      </c>
      <c r="I268" s="43" t="s">
        <v>11</v>
      </c>
    </row>
    <row r="269" spans="1:9" x14ac:dyDescent="0.3">
      <c r="A269" s="33"/>
      <c r="B269" s="153"/>
      <c r="C269" s="128"/>
      <c r="D269" s="36"/>
      <c r="E269" s="33"/>
      <c r="F269" s="33"/>
      <c r="G269" s="33"/>
      <c r="H269" s="154"/>
      <c r="I269" s="33"/>
    </row>
    <row r="270" spans="1:9" ht="43.2" x14ac:dyDescent="0.3">
      <c r="A270" s="117">
        <v>1</v>
      </c>
      <c r="B270" s="34" t="s">
        <v>453</v>
      </c>
      <c r="C270" s="35" t="s">
        <v>454</v>
      </c>
      <c r="D270" s="36">
        <v>40089</v>
      </c>
      <c r="E270" s="37">
        <v>7366</v>
      </c>
      <c r="F270" s="37">
        <v>0</v>
      </c>
      <c r="G270" s="37">
        <v>7366</v>
      </c>
      <c r="H270" s="38" t="s">
        <v>14</v>
      </c>
      <c r="I270" s="39" t="s">
        <v>205</v>
      </c>
    </row>
    <row r="271" spans="1:9" ht="15.6" x14ac:dyDescent="0.3">
      <c r="A271" s="129"/>
      <c r="B271" s="155"/>
      <c r="C271" s="73"/>
      <c r="D271" s="130"/>
      <c r="E271" s="33"/>
      <c r="F271" s="33"/>
      <c r="G271" s="33"/>
      <c r="H271" s="156"/>
      <c r="I271" s="129"/>
    </row>
    <row r="272" spans="1:9" ht="15.6" x14ac:dyDescent="0.3">
      <c r="A272" s="44"/>
      <c r="B272" s="157"/>
      <c r="C272" s="106"/>
      <c r="D272" s="130" t="s">
        <v>150</v>
      </c>
      <c r="E272" s="131">
        <v>7366</v>
      </c>
      <c r="F272" s="131">
        <v>0</v>
      </c>
      <c r="G272" s="131">
        <v>7366</v>
      </c>
      <c r="H272" s="158"/>
      <c r="I272" s="44"/>
    </row>
    <row r="273" spans="1:9" ht="15.6" x14ac:dyDescent="0.3">
      <c r="A273" s="159"/>
      <c r="B273" s="159"/>
      <c r="C273" s="159"/>
      <c r="D273" s="160"/>
      <c r="E273" s="159"/>
      <c r="F273" s="159"/>
      <c r="G273" s="159"/>
      <c r="H273" s="159"/>
      <c r="I273" s="159"/>
    </row>
    <row r="274" spans="1:9" x14ac:dyDescent="0.3">
      <c r="A274" s="161"/>
      <c r="B274" s="161"/>
      <c r="C274" s="162"/>
      <c r="D274" s="163"/>
      <c r="E274" s="161"/>
      <c r="F274" s="161"/>
      <c r="G274" s="161"/>
      <c r="H274" s="161"/>
      <c r="I274" s="161"/>
    </row>
    <row r="275" spans="1:9" ht="31.2" x14ac:dyDescent="0.3">
      <c r="A275" s="43" t="s">
        <v>3</v>
      </c>
      <c r="B275" s="115" t="s">
        <v>4</v>
      </c>
      <c r="C275" s="152" t="s">
        <v>5</v>
      </c>
      <c r="D275" s="139" t="s">
        <v>6</v>
      </c>
      <c r="E275" s="43" t="s">
        <v>7</v>
      </c>
      <c r="F275" s="43" t="s">
        <v>8</v>
      </c>
      <c r="G275" s="43" t="s">
        <v>9</v>
      </c>
      <c r="H275" s="75" t="s">
        <v>10</v>
      </c>
      <c r="I275" s="43" t="s">
        <v>11</v>
      </c>
    </row>
    <row r="276" spans="1:9" ht="57.6" x14ac:dyDescent="0.3">
      <c r="A276" s="33">
        <v>1</v>
      </c>
      <c r="B276" s="118" t="s">
        <v>455</v>
      </c>
      <c r="C276" s="119" t="s">
        <v>456</v>
      </c>
      <c r="D276" s="120">
        <v>40155</v>
      </c>
      <c r="E276" s="121">
        <v>488</v>
      </c>
      <c r="F276" s="121">
        <v>4</v>
      </c>
      <c r="G276" s="121">
        <v>492</v>
      </c>
      <c r="H276" s="93" t="s">
        <v>14</v>
      </c>
      <c r="I276" s="39" t="s">
        <v>15</v>
      </c>
    </row>
    <row r="277" spans="1:9" ht="57.6" x14ac:dyDescent="0.3">
      <c r="A277" s="33">
        <v>2</v>
      </c>
      <c r="B277" s="34" t="s">
        <v>457</v>
      </c>
      <c r="C277" s="35" t="s">
        <v>458</v>
      </c>
      <c r="D277" s="36">
        <v>40156</v>
      </c>
      <c r="E277" s="37">
        <v>486</v>
      </c>
      <c r="F277" s="37">
        <v>4</v>
      </c>
      <c r="G277" s="37">
        <v>490</v>
      </c>
      <c r="H277" s="38" t="s">
        <v>14</v>
      </c>
      <c r="I277" s="39" t="s">
        <v>15</v>
      </c>
    </row>
    <row r="278" spans="1:9" ht="57.6" x14ac:dyDescent="0.3">
      <c r="A278" s="33">
        <v>3</v>
      </c>
      <c r="B278" s="34" t="s">
        <v>459</v>
      </c>
      <c r="C278" s="35" t="s">
        <v>460</v>
      </c>
      <c r="D278" s="36">
        <v>40156</v>
      </c>
      <c r="E278" s="37">
        <v>486</v>
      </c>
      <c r="F278" s="37">
        <v>4</v>
      </c>
      <c r="G278" s="37">
        <v>490</v>
      </c>
      <c r="H278" s="38" t="s">
        <v>14</v>
      </c>
      <c r="I278" s="39" t="s">
        <v>15</v>
      </c>
    </row>
    <row r="279" spans="1:9" ht="57.6" x14ac:dyDescent="0.3">
      <c r="A279" s="33">
        <v>4</v>
      </c>
      <c r="B279" s="34" t="s">
        <v>461</v>
      </c>
      <c r="C279" s="35" t="s">
        <v>462</v>
      </c>
      <c r="D279" s="36">
        <v>40165</v>
      </c>
      <c r="E279" s="37">
        <v>506</v>
      </c>
      <c r="F279" s="37">
        <v>4</v>
      </c>
      <c r="G279" s="37">
        <v>510</v>
      </c>
      <c r="H279" s="38" t="s">
        <v>14</v>
      </c>
      <c r="I279" s="39" t="s">
        <v>15</v>
      </c>
    </row>
    <row r="280" spans="1:9" ht="57.6" x14ac:dyDescent="0.3">
      <c r="A280" s="33">
        <v>5</v>
      </c>
      <c r="B280" s="34" t="s">
        <v>463</v>
      </c>
      <c r="C280" s="35" t="s">
        <v>464</v>
      </c>
      <c r="D280" s="36">
        <v>40156</v>
      </c>
      <c r="E280" s="37">
        <v>482</v>
      </c>
      <c r="F280" s="37">
        <v>4</v>
      </c>
      <c r="G280" s="37">
        <v>486</v>
      </c>
      <c r="H280" s="38" t="s">
        <v>14</v>
      </c>
      <c r="I280" s="39" t="s">
        <v>15</v>
      </c>
    </row>
    <row r="281" spans="1:9" ht="57.6" x14ac:dyDescent="0.3">
      <c r="A281" s="33">
        <v>6</v>
      </c>
      <c r="B281" s="34" t="s">
        <v>465</v>
      </c>
      <c r="C281" s="35" t="s">
        <v>466</v>
      </c>
      <c r="D281" s="36">
        <v>40155</v>
      </c>
      <c r="E281" s="37">
        <v>482</v>
      </c>
      <c r="F281" s="37">
        <v>4</v>
      </c>
      <c r="G281" s="37">
        <v>486</v>
      </c>
      <c r="H281" s="38" t="s">
        <v>14</v>
      </c>
      <c r="I281" s="39" t="s">
        <v>15</v>
      </c>
    </row>
    <row r="282" spans="1:9" ht="57.6" x14ac:dyDescent="0.3">
      <c r="A282" s="33">
        <v>7</v>
      </c>
      <c r="B282" s="34" t="s">
        <v>467</v>
      </c>
      <c r="C282" s="35" t="s">
        <v>468</v>
      </c>
      <c r="D282" s="36">
        <v>40164</v>
      </c>
      <c r="E282" s="37">
        <v>680</v>
      </c>
      <c r="F282" s="37">
        <v>6</v>
      </c>
      <c r="G282" s="37">
        <v>686</v>
      </c>
      <c r="H282" s="38" t="s">
        <v>14</v>
      </c>
      <c r="I282" s="39" t="s">
        <v>15</v>
      </c>
    </row>
    <row r="283" spans="1:9" ht="57.6" x14ac:dyDescent="0.3">
      <c r="A283" s="33">
        <v>8</v>
      </c>
      <c r="B283" s="34" t="s">
        <v>469</v>
      </c>
      <c r="C283" s="35" t="s">
        <v>470</v>
      </c>
      <c r="D283" s="36">
        <v>40176</v>
      </c>
      <c r="E283" s="37">
        <v>517</v>
      </c>
      <c r="F283" s="37">
        <v>4</v>
      </c>
      <c r="G283" s="37">
        <v>521</v>
      </c>
      <c r="H283" s="38" t="s">
        <v>14</v>
      </c>
      <c r="I283" s="39" t="s">
        <v>15</v>
      </c>
    </row>
    <row r="284" spans="1:9" ht="43.2" x14ac:dyDescent="0.3">
      <c r="A284" s="33">
        <v>9</v>
      </c>
      <c r="B284" s="34" t="s">
        <v>471</v>
      </c>
      <c r="C284" s="35" t="s">
        <v>472</v>
      </c>
      <c r="D284" s="36">
        <v>40156</v>
      </c>
      <c r="E284" s="37">
        <v>482</v>
      </c>
      <c r="F284" s="37">
        <v>4</v>
      </c>
      <c r="G284" s="37">
        <v>486</v>
      </c>
      <c r="H284" s="38" t="s">
        <v>14</v>
      </c>
      <c r="I284" s="39" t="s">
        <v>15</v>
      </c>
    </row>
    <row r="285" spans="1:9" ht="57.6" x14ac:dyDescent="0.3">
      <c r="A285" s="33">
        <v>10</v>
      </c>
      <c r="B285" s="34" t="s">
        <v>473</v>
      </c>
      <c r="C285" s="35" t="s">
        <v>474</v>
      </c>
      <c r="D285" s="36">
        <v>40156</v>
      </c>
      <c r="E285" s="37">
        <v>835</v>
      </c>
      <c r="F285" s="37">
        <v>7</v>
      </c>
      <c r="G285" s="37">
        <v>842</v>
      </c>
      <c r="H285" s="38" t="s">
        <v>14</v>
      </c>
      <c r="I285" s="39" t="s">
        <v>15</v>
      </c>
    </row>
    <row r="286" spans="1:9" ht="57.6" x14ac:dyDescent="0.3">
      <c r="A286" s="33">
        <v>11</v>
      </c>
      <c r="B286" s="34" t="s">
        <v>475</v>
      </c>
      <c r="C286" s="35" t="s">
        <v>476</v>
      </c>
      <c r="D286" s="36">
        <v>40176</v>
      </c>
      <c r="E286" s="37">
        <v>472</v>
      </c>
      <c r="F286" s="37">
        <v>4</v>
      </c>
      <c r="G286" s="37">
        <v>476</v>
      </c>
      <c r="H286" s="38" t="s">
        <v>14</v>
      </c>
      <c r="I286" s="39" t="s">
        <v>15</v>
      </c>
    </row>
    <row r="287" spans="1:9" ht="72" x14ac:dyDescent="0.3">
      <c r="A287" s="33">
        <v>12</v>
      </c>
      <c r="B287" s="34" t="s">
        <v>477</v>
      </c>
      <c r="C287" s="35" t="s">
        <v>478</v>
      </c>
      <c r="D287" s="36">
        <v>40124</v>
      </c>
      <c r="E287" s="37">
        <v>767</v>
      </c>
      <c r="F287" s="37">
        <v>6</v>
      </c>
      <c r="G287" s="37">
        <v>773</v>
      </c>
      <c r="H287" s="38" t="s">
        <v>14</v>
      </c>
      <c r="I287" s="39" t="s">
        <v>15</v>
      </c>
    </row>
    <row r="288" spans="1:9" ht="43.2" x14ac:dyDescent="0.3">
      <c r="A288" s="33">
        <v>13</v>
      </c>
      <c r="B288" s="34" t="s">
        <v>479</v>
      </c>
      <c r="C288" s="35" t="s">
        <v>480</v>
      </c>
      <c r="D288" s="36">
        <v>40154</v>
      </c>
      <c r="E288" s="37">
        <v>595.4</v>
      </c>
      <c r="F288" s="37">
        <v>5</v>
      </c>
      <c r="G288" s="37">
        <v>600.4</v>
      </c>
      <c r="H288" s="38" t="s">
        <v>14</v>
      </c>
      <c r="I288" s="39" t="s">
        <v>15</v>
      </c>
    </row>
    <row r="289" spans="1:9" ht="72" x14ac:dyDescent="0.3">
      <c r="A289" s="33">
        <v>14</v>
      </c>
      <c r="B289" s="34" t="s">
        <v>481</v>
      </c>
      <c r="C289" s="35" t="s">
        <v>482</v>
      </c>
      <c r="D289" s="36">
        <v>40117</v>
      </c>
      <c r="E289" s="37">
        <v>521.75</v>
      </c>
      <c r="F289" s="37">
        <v>4</v>
      </c>
      <c r="G289" s="37">
        <v>525.75</v>
      </c>
      <c r="H289" s="38" t="s">
        <v>14</v>
      </c>
      <c r="I289" s="39" t="s">
        <v>15</v>
      </c>
    </row>
    <row r="290" spans="1:9" ht="57.6" x14ac:dyDescent="0.3">
      <c r="A290" s="33">
        <v>15</v>
      </c>
      <c r="B290" s="34" t="s">
        <v>483</v>
      </c>
      <c r="C290" s="35" t="s">
        <v>484</v>
      </c>
      <c r="D290" s="36">
        <v>40150</v>
      </c>
      <c r="E290" s="37">
        <v>971</v>
      </c>
      <c r="F290" s="37">
        <v>8</v>
      </c>
      <c r="G290" s="37">
        <v>979</v>
      </c>
      <c r="H290" s="38" t="s">
        <v>14</v>
      </c>
      <c r="I290" s="39" t="s">
        <v>15</v>
      </c>
    </row>
    <row r="291" spans="1:9" ht="43.2" x14ac:dyDescent="0.3">
      <c r="A291" s="33">
        <v>16</v>
      </c>
      <c r="B291" s="34" t="s">
        <v>485</v>
      </c>
      <c r="C291" s="35" t="s">
        <v>486</v>
      </c>
      <c r="D291" s="36">
        <v>40177</v>
      </c>
      <c r="E291" s="37">
        <v>822</v>
      </c>
      <c r="F291" s="37">
        <v>7</v>
      </c>
      <c r="G291" s="37">
        <v>829</v>
      </c>
      <c r="H291" s="38" t="s">
        <v>14</v>
      </c>
      <c r="I291" s="39" t="s">
        <v>15</v>
      </c>
    </row>
    <row r="292" spans="1:9" ht="57.6" x14ac:dyDescent="0.3">
      <c r="A292" s="33">
        <v>17</v>
      </c>
      <c r="B292" s="34" t="s">
        <v>487</v>
      </c>
      <c r="C292" s="35" t="s">
        <v>488</v>
      </c>
      <c r="D292" s="36">
        <v>40102</v>
      </c>
      <c r="E292" s="37">
        <v>1124</v>
      </c>
      <c r="F292" s="37">
        <v>9</v>
      </c>
      <c r="G292" s="37">
        <v>1133</v>
      </c>
      <c r="H292" s="38" t="s">
        <v>14</v>
      </c>
      <c r="I292" s="39" t="s">
        <v>15</v>
      </c>
    </row>
    <row r="293" spans="1:9" ht="57.6" x14ac:dyDescent="0.3">
      <c r="A293" s="33">
        <v>18</v>
      </c>
      <c r="B293" s="34" t="s">
        <v>489</v>
      </c>
      <c r="C293" s="35" t="s">
        <v>490</v>
      </c>
      <c r="D293" s="36">
        <v>40178</v>
      </c>
      <c r="E293" s="37">
        <v>588</v>
      </c>
      <c r="F293" s="37">
        <v>5</v>
      </c>
      <c r="G293" s="37">
        <v>593</v>
      </c>
      <c r="H293" s="38" t="s">
        <v>14</v>
      </c>
      <c r="I293" s="39" t="s">
        <v>15</v>
      </c>
    </row>
    <row r="294" spans="1:9" ht="57.6" x14ac:dyDescent="0.3">
      <c r="A294" s="33">
        <v>19</v>
      </c>
      <c r="B294" s="34" t="s">
        <v>491</v>
      </c>
      <c r="C294" s="35" t="s">
        <v>492</v>
      </c>
      <c r="D294" s="36">
        <v>40178</v>
      </c>
      <c r="E294" s="37">
        <v>501</v>
      </c>
      <c r="F294" s="37">
        <v>4</v>
      </c>
      <c r="G294" s="37">
        <v>505</v>
      </c>
      <c r="H294" s="38" t="s">
        <v>14</v>
      </c>
      <c r="I294" s="39" t="s">
        <v>15</v>
      </c>
    </row>
    <row r="295" spans="1:9" ht="72" x14ac:dyDescent="0.3">
      <c r="A295" s="33">
        <v>20</v>
      </c>
      <c r="B295" s="34" t="s">
        <v>493</v>
      </c>
      <c r="C295" s="35" t="s">
        <v>494</v>
      </c>
      <c r="D295" s="36">
        <v>40178</v>
      </c>
      <c r="E295" s="37">
        <v>472</v>
      </c>
      <c r="F295" s="37">
        <v>4</v>
      </c>
      <c r="G295" s="37">
        <v>476</v>
      </c>
      <c r="H295" s="38" t="s">
        <v>14</v>
      </c>
      <c r="I295" s="39" t="s">
        <v>15</v>
      </c>
    </row>
    <row r="296" spans="1:9" ht="57.6" x14ac:dyDescent="0.3">
      <c r="A296" s="33">
        <v>21</v>
      </c>
      <c r="B296" s="34" t="s">
        <v>495</v>
      </c>
      <c r="C296" s="35" t="s">
        <v>496</v>
      </c>
      <c r="D296" s="36">
        <v>40176</v>
      </c>
      <c r="E296" s="37">
        <v>501</v>
      </c>
      <c r="F296" s="37">
        <v>4</v>
      </c>
      <c r="G296" s="37">
        <v>505</v>
      </c>
      <c r="H296" s="38" t="s">
        <v>14</v>
      </c>
      <c r="I296" s="39" t="s">
        <v>15</v>
      </c>
    </row>
    <row r="297" spans="1:9" ht="57.6" x14ac:dyDescent="0.3">
      <c r="A297" s="33">
        <v>22</v>
      </c>
      <c r="B297" s="123" t="s">
        <v>497</v>
      </c>
      <c r="C297" s="124" t="s">
        <v>498</v>
      </c>
      <c r="D297" s="125">
        <v>40178</v>
      </c>
      <c r="E297" s="126">
        <v>501</v>
      </c>
      <c r="F297" s="126">
        <v>4</v>
      </c>
      <c r="G297" s="126">
        <v>505</v>
      </c>
      <c r="H297" s="127" t="s">
        <v>14</v>
      </c>
      <c r="I297" s="39" t="s">
        <v>15</v>
      </c>
    </row>
    <row r="298" spans="1:9" ht="72" x14ac:dyDescent="0.3">
      <c r="A298" s="33">
        <v>23</v>
      </c>
      <c r="B298" s="34" t="s">
        <v>499</v>
      </c>
      <c r="C298" s="35" t="s">
        <v>500</v>
      </c>
      <c r="D298" s="36">
        <v>40176</v>
      </c>
      <c r="E298" s="37">
        <v>501</v>
      </c>
      <c r="F298" s="37">
        <v>4</v>
      </c>
      <c r="G298" s="37">
        <v>505</v>
      </c>
      <c r="H298" s="38" t="s">
        <v>14</v>
      </c>
      <c r="I298" s="39" t="s">
        <v>15</v>
      </c>
    </row>
    <row r="299" spans="1:9" ht="57.6" x14ac:dyDescent="0.3">
      <c r="A299" s="33">
        <v>24</v>
      </c>
      <c r="B299" s="118" t="s">
        <v>501</v>
      </c>
      <c r="C299" s="119" t="s">
        <v>502</v>
      </c>
      <c r="D299" s="120">
        <v>40163</v>
      </c>
      <c r="E299" s="121">
        <v>517</v>
      </c>
      <c r="F299" s="121">
        <v>4</v>
      </c>
      <c r="G299" s="121">
        <v>521</v>
      </c>
      <c r="H299" s="93" t="s">
        <v>14</v>
      </c>
      <c r="I299" s="39" t="s">
        <v>15</v>
      </c>
    </row>
    <row r="300" spans="1:9" ht="57.6" x14ac:dyDescent="0.3">
      <c r="A300" s="33">
        <v>25</v>
      </c>
      <c r="B300" s="34" t="s">
        <v>503</v>
      </c>
      <c r="C300" s="35" t="s">
        <v>504</v>
      </c>
      <c r="D300" s="36">
        <v>40126</v>
      </c>
      <c r="E300" s="37">
        <v>449</v>
      </c>
      <c r="F300" s="37">
        <v>4</v>
      </c>
      <c r="G300" s="37">
        <v>453</v>
      </c>
      <c r="H300" s="38" t="s">
        <v>14</v>
      </c>
      <c r="I300" s="39" t="s">
        <v>15</v>
      </c>
    </row>
    <row r="301" spans="1:9" ht="43.2" x14ac:dyDescent="0.3">
      <c r="A301" s="33">
        <v>26</v>
      </c>
      <c r="B301" s="34" t="s">
        <v>505</v>
      </c>
      <c r="C301" s="35" t="s">
        <v>506</v>
      </c>
      <c r="D301" s="36">
        <v>40134</v>
      </c>
      <c r="E301" s="37">
        <v>439</v>
      </c>
      <c r="F301" s="37">
        <v>4</v>
      </c>
      <c r="G301" s="37">
        <v>443</v>
      </c>
      <c r="H301" s="38" t="s">
        <v>14</v>
      </c>
      <c r="I301" s="39" t="s">
        <v>15</v>
      </c>
    </row>
    <row r="302" spans="1:9" ht="43.2" x14ac:dyDescent="0.3">
      <c r="A302" s="33">
        <v>27</v>
      </c>
      <c r="B302" s="34" t="s">
        <v>507</v>
      </c>
      <c r="C302" s="35" t="s">
        <v>508</v>
      </c>
      <c r="D302" s="36">
        <v>40157</v>
      </c>
      <c r="E302" s="37">
        <v>439</v>
      </c>
      <c r="F302" s="37">
        <v>4</v>
      </c>
      <c r="G302" s="37">
        <v>443</v>
      </c>
      <c r="H302" s="38" t="s">
        <v>14</v>
      </c>
      <c r="I302" s="39" t="s">
        <v>15</v>
      </c>
    </row>
    <row r="303" spans="1:9" ht="43.2" x14ac:dyDescent="0.3">
      <c r="A303" s="33">
        <v>28</v>
      </c>
      <c r="B303" s="34" t="s">
        <v>509</v>
      </c>
      <c r="C303" s="35" t="s">
        <v>510</v>
      </c>
      <c r="D303" s="36">
        <v>40173</v>
      </c>
      <c r="E303" s="37">
        <v>1459</v>
      </c>
      <c r="F303" s="37">
        <v>12</v>
      </c>
      <c r="G303" s="37">
        <v>1471</v>
      </c>
      <c r="H303" s="38" t="s">
        <v>14</v>
      </c>
      <c r="I303" s="39" t="s">
        <v>15</v>
      </c>
    </row>
    <row r="304" spans="1:9" x14ac:dyDescent="0.3">
      <c r="A304" s="33"/>
      <c r="B304" s="34"/>
      <c r="C304" s="164"/>
      <c r="D304" s="36"/>
      <c r="E304" s="37"/>
      <c r="F304" s="37"/>
      <c r="G304" s="37"/>
      <c r="H304" s="38"/>
      <c r="I304" s="39"/>
    </row>
    <row r="305" spans="1:9" ht="15.6" x14ac:dyDescent="0.3">
      <c r="A305" s="165"/>
      <c r="B305" s="166"/>
      <c r="C305" s="460" t="s">
        <v>150</v>
      </c>
      <c r="D305" s="461"/>
      <c r="E305" s="49">
        <f>SUM(E276:E303)</f>
        <v>17084.150000000001</v>
      </c>
      <c r="F305" s="48">
        <f>SUM(F276:F303)</f>
        <v>141</v>
      </c>
      <c r="G305" s="49">
        <f>SUM(G276:G303)</f>
        <v>17225.150000000001</v>
      </c>
      <c r="H305" s="167"/>
      <c r="I305" s="165"/>
    </row>
    <row r="306" spans="1:9" ht="15.6" x14ac:dyDescent="0.3">
      <c r="A306" s="168"/>
      <c r="B306" s="168"/>
      <c r="C306" s="169"/>
      <c r="D306" s="170"/>
      <c r="E306" s="29"/>
      <c r="F306" s="29"/>
      <c r="G306" s="29"/>
      <c r="H306" s="168"/>
      <c r="I306" s="168"/>
    </row>
    <row r="307" spans="1:9" ht="15.6" x14ac:dyDescent="0.3">
      <c r="A307" s="168"/>
      <c r="B307" s="168"/>
      <c r="C307" s="169"/>
      <c r="D307" s="170"/>
      <c r="E307" s="29"/>
      <c r="F307" s="29"/>
      <c r="G307" s="49">
        <f>G305+G272</f>
        <v>24591.15</v>
      </c>
      <c r="H307" s="168"/>
      <c r="I307" s="168"/>
    </row>
    <row r="308" spans="1:9" ht="18" x14ac:dyDescent="0.35">
      <c r="A308" s="168"/>
      <c r="B308" s="458" t="s">
        <v>511</v>
      </c>
      <c r="C308" s="458"/>
      <c r="D308" s="170"/>
      <c r="E308" s="29"/>
      <c r="F308" s="29"/>
      <c r="G308" s="2"/>
      <c r="H308" s="168"/>
      <c r="I308" s="168"/>
    </row>
    <row r="309" spans="1:9" x14ac:dyDescent="0.3">
      <c r="A309" s="1"/>
      <c r="B309" s="2"/>
      <c r="C309" s="3"/>
      <c r="D309" s="4"/>
      <c r="E309" s="2"/>
      <c r="F309" s="2"/>
      <c r="G309" s="2"/>
      <c r="H309" s="2"/>
      <c r="I309" s="1"/>
    </row>
    <row r="310" spans="1:9" ht="31.2" x14ac:dyDescent="0.3">
      <c r="A310" s="43" t="s">
        <v>3</v>
      </c>
      <c r="B310" s="115" t="s">
        <v>4</v>
      </c>
      <c r="C310" s="152" t="s">
        <v>5</v>
      </c>
      <c r="D310" s="139" t="s">
        <v>6</v>
      </c>
      <c r="E310" s="43" t="s">
        <v>7</v>
      </c>
      <c r="F310" s="43" t="s">
        <v>8</v>
      </c>
      <c r="G310" s="43" t="s">
        <v>9</v>
      </c>
      <c r="H310" s="75" t="s">
        <v>10</v>
      </c>
      <c r="I310" s="43" t="s">
        <v>11</v>
      </c>
    </row>
    <row r="311" spans="1:9" ht="72" x14ac:dyDescent="0.3">
      <c r="A311" s="117">
        <v>1</v>
      </c>
      <c r="B311" s="34" t="s">
        <v>512</v>
      </c>
      <c r="C311" s="35" t="s">
        <v>513</v>
      </c>
      <c r="D311" s="36">
        <v>40128</v>
      </c>
      <c r="E311" s="37">
        <v>53.5</v>
      </c>
      <c r="F311" s="37">
        <v>0</v>
      </c>
      <c r="G311" s="37">
        <v>53.5</v>
      </c>
      <c r="H311" s="38" t="s">
        <v>14</v>
      </c>
      <c r="I311" s="39" t="s">
        <v>205</v>
      </c>
    </row>
    <row r="312" spans="1:9" x14ac:dyDescent="0.3">
      <c r="A312" s="33"/>
      <c r="B312" s="171"/>
      <c r="C312" s="172"/>
      <c r="D312" s="125"/>
      <c r="E312" s="126"/>
      <c r="F312" s="126"/>
      <c r="G312" s="126"/>
      <c r="H312" s="173"/>
      <c r="I312" s="33"/>
    </row>
    <row r="313" spans="1:9" ht="15.6" x14ac:dyDescent="0.3">
      <c r="A313" s="129"/>
      <c r="B313" s="155"/>
      <c r="C313" s="33"/>
      <c r="D313" s="174" t="s">
        <v>150</v>
      </c>
      <c r="E313" s="131">
        <v>53.5</v>
      </c>
      <c r="F313" s="131">
        <f>SUM(F311)</f>
        <v>0</v>
      </c>
      <c r="G313" s="131">
        <f>SUM(G311)</f>
        <v>53.5</v>
      </c>
      <c r="H313" s="156"/>
      <c r="I313" s="129"/>
    </row>
    <row r="314" spans="1:9" ht="15.6" x14ac:dyDescent="0.3">
      <c r="A314" s="175"/>
      <c r="B314" s="175"/>
      <c r="C314" s="176"/>
      <c r="D314" s="160"/>
      <c r="E314" s="177"/>
      <c r="F314" s="159"/>
      <c r="G314" s="177"/>
      <c r="H314" s="175"/>
      <c r="I314" s="175"/>
    </row>
    <row r="315" spans="1:9" x14ac:dyDescent="0.3">
      <c r="A315" s="73"/>
      <c r="B315" s="73"/>
      <c r="C315" s="132"/>
      <c r="D315" s="133"/>
      <c r="E315" s="73"/>
      <c r="F315" s="73"/>
      <c r="G315" s="73"/>
      <c r="H315" s="73"/>
      <c r="I315" s="73"/>
    </row>
    <row r="316" spans="1:9" ht="31.2" x14ac:dyDescent="0.3">
      <c r="A316" s="43" t="s">
        <v>3</v>
      </c>
      <c r="B316" s="115" t="s">
        <v>4</v>
      </c>
      <c r="C316" s="152" t="s">
        <v>5</v>
      </c>
      <c r="D316" s="139" t="s">
        <v>6</v>
      </c>
      <c r="E316" s="43" t="s">
        <v>7</v>
      </c>
      <c r="F316" s="43" t="s">
        <v>8</v>
      </c>
      <c r="G316" s="43" t="s">
        <v>9</v>
      </c>
      <c r="H316" s="75" t="s">
        <v>10</v>
      </c>
      <c r="I316" s="43" t="s">
        <v>11</v>
      </c>
    </row>
    <row r="317" spans="1:9" ht="28.8" x14ac:dyDescent="0.3">
      <c r="A317" s="33">
        <v>1</v>
      </c>
      <c r="B317" s="34" t="s">
        <v>514</v>
      </c>
      <c r="C317" s="35" t="s">
        <v>515</v>
      </c>
      <c r="D317" s="36">
        <v>40134</v>
      </c>
      <c r="E317" s="37">
        <v>1417.5</v>
      </c>
      <c r="F317" s="37">
        <v>12</v>
      </c>
      <c r="G317" s="37">
        <v>1429.5</v>
      </c>
      <c r="H317" s="38" t="s">
        <v>14</v>
      </c>
      <c r="I317" s="39" t="s">
        <v>15</v>
      </c>
    </row>
    <row r="318" spans="1:9" ht="57.6" x14ac:dyDescent="0.3">
      <c r="A318" s="33">
        <v>2</v>
      </c>
      <c r="B318" s="34" t="s">
        <v>516</v>
      </c>
      <c r="C318" s="35" t="s">
        <v>517</v>
      </c>
      <c r="D318" s="36">
        <v>40140</v>
      </c>
      <c r="E318" s="37">
        <v>1456.5</v>
      </c>
      <c r="F318" s="37">
        <v>12</v>
      </c>
      <c r="G318" s="37">
        <v>1468.5</v>
      </c>
      <c r="H318" s="38" t="s">
        <v>14</v>
      </c>
      <c r="I318" s="39" t="s">
        <v>15</v>
      </c>
    </row>
    <row r="319" spans="1:9" ht="57.6" x14ac:dyDescent="0.3">
      <c r="A319" s="33">
        <v>3</v>
      </c>
      <c r="B319" s="34" t="s">
        <v>518</v>
      </c>
      <c r="C319" s="35" t="s">
        <v>519</v>
      </c>
      <c r="D319" s="36">
        <v>40158</v>
      </c>
      <c r="E319" s="37">
        <v>806</v>
      </c>
      <c r="F319" s="37">
        <v>7</v>
      </c>
      <c r="G319" s="37">
        <v>813</v>
      </c>
      <c r="H319" s="38" t="s">
        <v>14</v>
      </c>
      <c r="I319" s="39" t="s">
        <v>15</v>
      </c>
    </row>
    <row r="320" spans="1:9" ht="57.6" x14ac:dyDescent="0.3">
      <c r="A320" s="33">
        <v>4</v>
      </c>
      <c r="B320" s="34" t="s">
        <v>520</v>
      </c>
      <c r="C320" s="35" t="s">
        <v>521</v>
      </c>
      <c r="D320" s="36">
        <v>40158</v>
      </c>
      <c r="E320" s="37">
        <v>745</v>
      </c>
      <c r="F320" s="37">
        <v>6</v>
      </c>
      <c r="G320" s="37">
        <v>751</v>
      </c>
      <c r="H320" s="38" t="s">
        <v>14</v>
      </c>
      <c r="I320" s="39" t="s">
        <v>15</v>
      </c>
    </row>
    <row r="321" spans="1:9" ht="86.4" x14ac:dyDescent="0.3">
      <c r="A321" s="33">
        <v>5</v>
      </c>
      <c r="B321" s="34" t="s">
        <v>522</v>
      </c>
      <c r="C321" s="35" t="s">
        <v>523</v>
      </c>
      <c r="D321" s="36">
        <v>40162</v>
      </c>
      <c r="E321" s="37">
        <v>1025</v>
      </c>
      <c r="F321" s="37">
        <v>9</v>
      </c>
      <c r="G321" s="37">
        <v>1034</v>
      </c>
      <c r="H321" s="38" t="s">
        <v>14</v>
      </c>
      <c r="I321" s="39" t="s">
        <v>15</v>
      </c>
    </row>
    <row r="322" spans="1:9" ht="57.6" x14ac:dyDescent="0.3">
      <c r="A322" s="33">
        <v>6</v>
      </c>
      <c r="B322" s="34" t="s">
        <v>524</v>
      </c>
      <c r="C322" s="35" t="s">
        <v>525</v>
      </c>
      <c r="D322" s="36">
        <v>40170</v>
      </c>
      <c r="E322" s="37">
        <v>1452.5</v>
      </c>
      <c r="F322" s="37">
        <v>12</v>
      </c>
      <c r="G322" s="37">
        <v>1464.5</v>
      </c>
      <c r="H322" s="38" t="s">
        <v>14</v>
      </c>
      <c r="I322" s="39" t="s">
        <v>15</v>
      </c>
    </row>
    <row r="323" spans="1:9" ht="57.6" x14ac:dyDescent="0.3">
      <c r="A323" s="33">
        <v>7</v>
      </c>
      <c r="B323" s="34" t="s">
        <v>526</v>
      </c>
      <c r="C323" s="35" t="s">
        <v>527</v>
      </c>
      <c r="D323" s="36">
        <v>40156</v>
      </c>
      <c r="E323" s="37">
        <v>1417.5</v>
      </c>
      <c r="F323" s="37">
        <v>12</v>
      </c>
      <c r="G323" s="37">
        <v>1429.5</v>
      </c>
      <c r="H323" s="38" t="s">
        <v>14</v>
      </c>
      <c r="I323" s="39" t="s">
        <v>15</v>
      </c>
    </row>
    <row r="324" spans="1:9" ht="72" x14ac:dyDescent="0.3">
      <c r="A324" s="33">
        <v>8</v>
      </c>
      <c r="B324" s="34" t="s">
        <v>528</v>
      </c>
      <c r="C324" s="35" t="s">
        <v>529</v>
      </c>
      <c r="D324" s="36">
        <v>40164</v>
      </c>
      <c r="E324" s="37">
        <v>733</v>
      </c>
      <c r="F324" s="37">
        <v>6</v>
      </c>
      <c r="G324" s="37">
        <v>739</v>
      </c>
      <c r="H324" s="38" t="s">
        <v>14</v>
      </c>
      <c r="I324" s="39" t="s">
        <v>15</v>
      </c>
    </row>
    <row r="325" spans="1:9" ht="72" x14ac:dyDescent="0.3">
      <c r="A325" s="33">
        <v>9</v>
      </c>
      <c r="B325" s="34" t="s">
        <v>530</v>
      </c>
      <c r="C325" s="35" t="s">
        <v>531</v>
      </c>
      <c r="D325" s="36">
        <v>40168</v>
      </c>
      <c r="E325" s="37">
        <v>933</v>
      </c>
      <c r="F325" s="37">
        <v>8</v>
      </c>
      <c r="G325" s="37">
        <v>941</v>
      </c>
      <c r="H325" s="38" t="s">
        <v>14</v>
      </c>
      <c r="I325" s="39" t="s">
        <v>15</v>
      </c>
    </row>
    <row r="326" spans="1:9" ht="72" x14ac:dyDescent="0.3">
      <c r="A326" s="33">
        <v>10</v>
      </c>
      <c r="B326" s="34" t="s">
        <v>532</v>
      </c>
      <c r="C326" s="35" t="s">
        <v>533</v>
      </c>
      <c r="D326" s="36">
        <v>40130</v>
      </c>
      <c r="E326" s="37">
        <v>1456.5</v>
      </c>
      <c r="F326" s="37">
        <v>12</v>
      </c>
      <c r="G326" s="37">
        <v>1468.5</v>
      </c>
      <c r="H326" s="38" t="s">
        <v>14</v>
      </c>
      <c r="I326" s="39" t="s">
        <v>15</v>
      </c>
    </row>
    <row r="327" spans="1:9" ht="57.6" x14ac:dyDescent="0.3">
      <c r="A327" s="33">
        <v>11</v>
      </c>
      <c r="B327" s="34" t="s">
        <v>534</v>
      </c>
      <c r="C327" s="35" t="s">
        <v>535</v>
      </c>
      <c r="D327" s="36">
        <v>40150</v>
      </c>
      <c r="E327" s="37">
        <v>777</v>
      </c>
      <c r="F327" s="37">
        <v>7</v>
      </c>
      <c r="G327" s="37">
        <v>784</v>
      </c>
      <c r="H327" s="38" t="s">
        <v>14</v>
      </c>
      <c r="I327" s="39" t="s">
        <v>15</v>
      </c>
    </row>
    <row r="328" spans="1:9" ht="57.6" x14ac:dyDescent="0.3">
      <c r="A328" s="33">
        <v>12</v>
      </c>
      <c r="B328" s="34" t="s">
        <v>536</v>
      </c>
      <c r="C328" s="35" t="s">
        <v>537</v>
      </c>
      <c r="D328" s="36">
        <v>40122</v>
      </c>
      <c r="E328" s="37">
        <v>1463.5</v>
      </c>
      <c r="F328" s="37">
        <v>12</v>
      </c>
      <c r="G328" s="37">
        <v>1475.5</v>
      </c>
      <c r="H328" s="38" t="s">
        <v>14</v>
      </c>
      <c r="I328" s="39" t="s">
        <v>15</v>
      </c>
    </row>
    <row r="329" spans="1:9" ht="72" x14ac:dyDescent="0.3">
      <c r="A329" s="33">
        <v>13</v>
      </c>
      <c r="B329" s="34" t="s">
        <v>538</v>
      </c>
      <c r="C329" s="35" t="s">
        <v>539</v>
      </c>
      <c r="D329" s="36">
        <v>40127</v>
      </c>
      <c r="E329" s="37">
        <v>1463.5</v>
      </c>
      <c r="F329" s="37">
        <v>12</v>
      </c>
      <c r="G329" s="37">
        <v>1475.5</v>
      </c>
      <c r="H329" s="38" t="s">
        <v>14</v>
      </c>
      <c r="I329" s="39" t="s">
        <v>15</v>
      </c>
    </row>
    <row r="330" spans="1:9" ht="72" x14ac:dyDescent="0.3">
      <c r="A330" s="33">
        <v>14</v>
      </c>
      <c r="B330" s="34" t="s">
        <v>540</v>
      </c>
      <c r="C330" s="35" t="s">
        <v>541</v>
      </c>
      <c r="D330" s="36">
        <v>40113</v>
      </c>
      <c r="E330" s="37">
        <v>1473</v>
      </c>
      <c r="F330" s="37">
        <v>12</v>
      </c>
      <c r="G330" s="37">
        <v>1485</v>
      </c>
      <c r="H330" s="38" t="s">
        <v>14</v>
      </c>
      <c r="I330" s="39" t="s">
        <v>15</v>
      </c>
    </row>
    <row r="331" spans="1:9" ht="57.6" x14ac:dyDescent="0.3">
      <c r="A331" s="33">
        <v>15</v>
      </c>
      <c r="B331" s="34" t="s">
        <v>542</v>
      </c>
      <c r="C331" s="35" t="s">
        <v>543</v>
      </c>
      <c r="D331" s="36">
        <v>40113</v>
      </c>
      <c r="E331" s="37">
        <v>1380.5</v>
      </c>
      <c r="F331" s="37">
        <v>12</v>
      </c>
      <c r="G331" s="37">
        <v>1392.5</v>
      </c>
      <c r="H331" s="38" t="s">
        <v>14</v>
      </c>
      <c r="I331" s="39" t="s">
        <v>15</v>
      </c>
    </row>
    <row r="332" spans="1:9" ht="57.6" x14ac:dyDescent="0.3">
      <c r="A332" s="33">
        <v>16</v>
      </c>
      <c r="B332" s="34" t="s">
        <v>544</v>
      </c>
      <c r="C332" s="35" t="s">
        <v>545</v>
      </c>
      <c r="D332" s="36">
        <v>40117</v>
      </c>
      <c r="E332" s="37">
        <v>933</v>
      </c>
      <c r="F332" s="37">
        <v>8</v>
      </c>
      <c r="G332" s="37">
        <v>941</v>
      </c>
      <c r="H332" s="38" t="s">
        <v>14</v>
      </c>
      <c r="I332" s="39" t="s">
        <v>15</v>
      </c>
    </row>
    <row r="333" spans="1:9" ht="57.6" x14ac:dyDescent="0.3">
      <c r="A333" s="33">
        <v>17</v>
      </c>
      <c r="B333" s="34" t="s">
        <v>546</v>
      </c>
      <c r="C333" s="35" t="s">
        <v>547</v>
      </c>
      <c r="D333" s="36">
        <v>40107</v>
      </c>
      <c r="E333" s="37">
        <v>911</v>
      </c>
      <c r="F333" s="37">
        <v>8</v>
      </c>
      <c r="G333" s="37">
        <v>919</v>
      </c>
      <c r="H333" s="38" t="s">
        <v>14</v>
      </c>
      <c r="I333" s="39" t="s">
        <v>15</v>
      </c>
    </row>
    <row r="334" spans="1:9" ht="57.6" x14ac:dyDescent="0.3">
      <c r="A334" s="33">
        <v>18</v>
      </c>
      <c r="B334" s="34" t="s">
        <v>548</v>
      </c>
      <c r="C334" s="35" t="s">
        <v>549</v>
      </c>
      <c r="D334" s="36">
        <v>40113</v>
      </c>
      <c r="E334" s="37">
        <v>729</v>
      </c>
      <c r="F334" s="37">
        <v>6</v>
      </c>
      <c r="G334" s="37">
        <v>735</v>
      </c>
      <c r="H334" s="38" t="s">
        <v>14</v>
      </c>
      <c r="I334" s="39" t="s">
        <v>15</v>
      </c>
    </row>
    <row r="335" spans="1:9" ht="43.2" x14ac:dyDescent="0.3">
      <c r="A335" s="33">
        <v>19</v>
      </c>
      <c r="B335" s="34" t="s">
        <v>550</v>
      </c>
      <c r="C335" s="35" t="s">
        <v>551</v>
      </c>
      <c r="D335" s="36">
        <v>40107</v>
      </c>
      <c r="E335" s="37">
        <v>1473</v>
      </c>
      <c r="F335" s="37">
        <v>12</v>
      </c>
      <c r="G335" s="37">
        <v>1485</v>
      </c>
      <c r="H335" s="38" t="s">
        <v>14</v>
      </c>
      <c r="I335" s="39" t="s">
        <v>15</v>
      </c>
    </row>
    <row r="336" spans="1:9" ht="57.6" x14ac:dyDescent="0.3">
      <c r="A336" s="33">
        <v>20</v>
      </c>
      <c r="B336" s="34" t="s">
        <v>552</v>
      </c>
      <c r="C336" s="35" t="s">
        <v>553</v>
      </c>
      <c r="D336" s="36">
        <v>40107</v>
      </c>
      <c r="E336" s="37">
        <v>823</v>
      </c>
      <c r="F336" s="37">
        <v>7</v>
      </c>
      <c r="G336" s="37">
        <v>830</v>
      </c>
      <c r="H336" s="38" t="s">
        <v>14</v>
      </c>
      <c r="I336" s="39" t="s">
        <v>15</v>
      </c>
    </row>
    <row r="337" spans="1:9" ht="43.2" x14ac:dyDescent="0.3">
      <c r="A337" s="33">
        <v>21</v>
      </c>
      <c r="B337" s="34" t="s">
        <v>554</v>
      </c>
      <c r="C337" s="35" t="s">
        <v>555</v>
      </c>
      <c r="D337" s="36">
        <v>40117</v>
      </c>
      <c r="E337" s="37">
        <v>648</v>
      </c>
      <c r="F337" s="37">
        <v>5</v>
      </c>
      <c r="G337" s="37">
        <v>653</v>
      </c>
      <c r="H337" s="38" t="s">
        <v>14</v>
      </c>
      <c r="I337" s="39" t="s">
        <v>15</v>
      </c>
    </row>
    <row r="338" spans="1:9" ht="43.2" x14ac:dyDescent="0.3">
      <c r="A338" s="33">
        <v>22</v>
      </c>
      <c r="B338" s="34" t="s">
        <v>556</v>
      </c>
      <c r="C338" s="35" t="s">
        <v>557</v>
      </c>
      <c r="D338" s="36">
        <v>40142</v>
      </c>
      <c r="E338" s="37">
        <v>1469.5</v>
      </c>
      <c r="F338" s="37">
        <v>12</v>
      </c>
      <c r="G338" s="37">
        <v>1481.5</v>
      </c>
      <c r="H338" s="38" t="s">
        <v>14</v>
      </c>
      <c r="I338" s="39" t="s">
        <v>15</v>
      </c>
    </row>
    <row r="339" spans="1:9" ht="72" x14ac:dyDescent="0.3">
      <c r="A339" s="33">
        <v>23</v>
      </c>
      <c r="B339" s="34" t="s">
        <v>558</v>
      </c>
      <c r="C339" s="35" t="s">
        <v>559</v>
      </c>
      <c r="D339" s="36">
        <v>40169</v>
      </c>
      <c r="E339" s="37">
        <v>323</v>
      </c>
      <c r="F339" s="37">
        <v>3</v>
      </c>
      <c r="G339" s="37">
        <v>326</v>
      </c>
      <c r="H339" s="38" t="s">
        <v>14</v>
      </c>
      <c r="I339" s="39" t="s">
        <v>15</v>
      </c>
    </row>
    <row r="340" spans="1:9" ht="72" x14ac:dyDescent="0.3">
      <c r="A340" s="33">
        <v>24</v>
      </c>
      <c r="B340" s="34" t="s">
        <v>560</v>
      </c>
      <c r="C340" s="35" t="s">
        <v>561</v>
      </c>
      <c r="D340" s="36">
        <v>39941</v>
      </c>
      <c r="E340" s="37">
        <v>335</v>
      </c>
      <c r="F340" s="37">
        <v>3</v>
      </c>
      <c r="G340" s="37">
        <v>338</v>
      </c>
      <c r="H340" s="38" t="s">
        <v>14</v>
      </c>
      <c r="I340" s="39" t="s">
        <v>15</v>
      </c>
    </row>
    <row r="341" spans="1:9" ht="43.2" x14ac:dyDescent="0.3">
      <c r="A341" s="33">
        <v>25</v>
      </c>
      <c r="B341" s="34" t="s">
        <v>562</v>
      </c>
      <c r="C341" s="35" t="s">
        <v>563</v>
      </c>
      <c r="D341" s="36">
        <v>40116</v>
      </c>
      <c r="E341" s="37">
        <v>798</v>
      </c>
      <c r="F341" s="37">
        <v>7</v>
      </c>
      <c r="G341" s="37">
        <v>805</v>
      </c>
      <c r="H341" s="38" t="s">
        <v>14</v>
      </c>
      <c r="I341" s="39" t="s">
        <v>15</v>
      </c>
    </row>
    <row r="342" spans="1:9" ht="86.4" x14ac:dyDescent="0.3">
      <c r="A342" s="33">
        <v>26</v>
      </c>
      <c r="B342" s="34" t="s">
        <v>564</v>
      </c>
      <c r="C342" s="35" t="s">
        <v>565</v>
      </c>
      <c r="D342" s="36">
        <v>39928</v>
      </c>
      <c r="E342" s="37">
        <v>816.15</v>
      </c>
      <c r="F342" s="37">
        <v>7</v>
      </c>
      <c r="G342" s="37">
        <v>823.15</v>
      </c>
      <c r="H342" s="38" t="s">
        <v>14</v>
      </c>
      <c r="I342" s="39" t="s">
        <v>15</v>
      </c>
    </row>
    <row r="343" spans="1:9" ht="72" x14ac:dyDescent="0.3">
      <c r="A343" s="33">
        <v>27</v>
      </c>
      <c r="B343" s="34" t="s">
        <v>566</v>
      </c>
      <c r="C343" s="35" t="s">
        <v>567</v>
      </c>
      <c r="D343" s="36">
        <v>40089</v>
      </c>
      <c r="E343" s="37">
        <v>938.9</v>
      </c>
      <c r="F343" s="37">
        <v>8</v>
      </c>
      <c r="G343" s="37">
        <v>946.9</v>
      </c>
      <c r="H343" s="38" t="s">
        <v>14</v>
      </c>
      <c r="I343" s="39" t="s">
        <v>15</v>
      </c>
    </row>
    <row r="344" spans="1:9" ht="86.4" x14ac:dyDescent="0.3">
      <c r="A344" s="33">
        <v>28</v>
      </c>
      <c r="B344" s="34" t="s">
        <v>568</v>
      </c>
      <c r="C344" s="35" t="s">
        <v>569</v>
      </c>
      <c r="D344" s="36">
        <v>39861</v>
      </c>
      <c r="E344" s="37">
        <v>2188.15</v>
      </c>
      <c r="F344" s="37">
        <v>18</v>
      </c>
      <c r="G344" s="37">
        <v>2206.15</v>
      </c>
      <c r="H344" s="38" t="s">
        <v>14</v>
      </c>
      <c r="I344" s="39" t="s">
        <v>15</v>
      </c>
    </row>
    <row r="345" spans="1:9" ht="72" x14ac:dyDescent="0.3">
      <c r="A345" s="33">
        <v>29</v>
      </c>
      <c r="B345" s="34" t="s">
        <v>570</v>
      </c>
      <c r="C345" s="35" t="s">
        <v>571</v>
      </c>
      <c r="D345" s="36">
        <v>40123</v>
      </c>
      <c r="E345" s="37">
        <v>796</v>
      </c>
      <c r="F345" s="37">
        <v>7</v>
      </c>
      <c r="G345" s="37">
        <v>803</v>
      </c>
      <c r="H345" s="38" t="s">
        <v>14</v>
      </c>
      <c r="I345" s="39" t="s">
        <v>15</v>
      </c>
    </row>
    <row r="346" spans="1:9" ht="57.6" x14ac:dyDescent="0.3">
      <c r="A346" s="33">
        <v>30</v>
      </c>
      <c r="B346" s="34" t="s">
        <v>572</v>
      </c>
      <c r="C346" s="35" t="s">
        <v>573</v>
      </c>
      <c r="D346" s="36">
        <v>40039</v>
      </c>
      <c r="E346" s="37">
        <v>1868</v>
      </c>
      <c r="F346" s="37">
        <v>16</v>
      </c>
      <c r="G346" s="37">
        <v>1884</v>
      </c>
      <c r="H346" s="38" t="s">
        <v>14</v>
      </c>
      <c r="I346" s="39" t="s">
        <v>15</v>
      </c>
    </row>
    <row r="347" spans="1:9" ht="43.2" x14ac:dyDescent="0.3">
      <c r="A347" s="33">
        <v>31</v>
      </c>
      <c r="B347" s="34" t="s">
        <v>574</v>
      </c>
      <c r="C347" s="35" t="s">
        <v>575</v>
      </c>
      <c r="D347" s="36">
        <v>40161</v>
      </c>
      <c r="E347" s="37">
        <v>1496</v>
      </c>
      <c r="F347" s="37">
        <v>13</v>
      </c>
      <c r="G347" s="37">
        <v>1509</v>
      </c>
      <c r="H347" s="38" t="s">
        <v>14</v>
      </c>
      <c r="I347" s="39" t="s">
        <v>15</v>
      </c>
    </row>
    <row r="348" spans="1:9" ht="72" x14ac:dyDescent="0.3">
      <c r="A348" s="33">
        <v>32</v>
      </c>
      <c r="B348" s="34" t="s">
        <v>576</v>
      </c>
      <c r="C348" s="35" t="s">
        <v>577</v>
      </c>
      <c r="D348" s="36">
        <v>40161</v>
      </c>
      <c r="E348" s="37">
        <v>1502</v>
      </c>
      <c r="F348" s="37">
        <v>13</v>
      </c>
      <c r="G348" s="37">
        <v>1515</v>
      </c>
      <c r="H348" s="38" t="s">
        <v>14</v>
      </c>
      <c r="I348" s="39" t="s">
        <v>15</v>
      </c>
    </row>
    <row r="349" spans="1:9" ht="72" x14ac:dyDescent="0.3">
      <c r="A349" s="33">
        <v>33</v>
      </c>
      <c r="B349" s="34" t="s">
        <v>578</v>
      </c>
      <c r="C349" s="35" t="s">
        <v>579</v>
      </c>
      <c r="D349" s="36">
        <v>40116</v>
      </c>
      <c r="E349" s="37">
        <v>1758</v>
      </c>
      <c r="F349" s="37">
        <v>15</v>
      </c>
      <c r="G349" s="37">
        <v>1773</v>
      </c>
      <c r="H349" s="38" t="s">
        <v>14</v>
      </c>
      <c r="I349" s="39" t="s">
        <v>15</v>
      </c>
    </row>
    <row r="350" spans="1:9" ht="72" x14ac:dyDescent="0.3">
      <c r="A350" s="33">
        <v>34</v>
      </c>
      <c r="B350" s="34" t="s">
        <v>156</v>
      </c>
      <c r="C350" s="35" t="s">
        <v>580</v>
      </c>
      <c r="D350" s="36">
        <v>40148</v>
      </c>
      <c r="E350" s="37">
        <v>844</v>
      </c>
      <c r="F350" s="37">
        <v>7</v>
      </c>
      <c r="G350" s="37">
        <v>851</v>
      </c>
      <c r="H350" s="38" t="s">
        <v>14</v>
      </c>
      <c r="I350" s="39" t="s">
        <v>15</v>
      </c>
    </row>
    <row r="351" spans="1:9" ht="57.6" x14ac:dyDescent="0.3">
      <c r="A351" s="33">
        <v>35</v>
      </c>
      <c r="B351" s="34" t="s">
        <v>166</v>
      </c>
      <c r="C351" s="35" t="s">
        <v>581</v>
      </c>
      <c r="D351" s="36">
        <v>40162</v>
      </c>
      <c r="E351" s="37">
        <v>1499</v>
      </c>
      <c r="F351" s="37">
        <v>13</v>
      </c>
      <c r="G351" s="37">
        <v>1512</v>
      </c>
      <c r="H351" s="38" t="s">
        <v>14</v>
      </c>
      <c r="I351" s="39" t="s">
        <v>15</v>
      </c>
    </row>
    <row r="352" spans="1:9" ht="28.8" x14ac:dyDescent="0.3">
      <c r="A352" s="33">
        <v>36</v>
      </c>
      <c r="B352" s="34" t="s">
        <v>582</v>
      </c>
      <c r="C352" s="35" t="s">
        <v>583</v>
      </c>
      <c r="D352" s="36">
        <v>40151</v>
      </c>
      <c r="E352" s="37">
        <v>4513</v>
      </c>
      <c r="F352" s="37">
        <v>38</v>
      </c>
      <c r="G352" s="37">
        <v>4551</v>
      </c>
      <c r="H352" s="38" t="s">
        <v>14</v>
      </c>
      <c r="I352" s="39" t="s">
        <v>15</v>
      </c>
    </row>
    <row r="353" spans="1:9" ht="57.6" x14ac:dyDescent="0.3">
      <c r="A353" s="33">
        <v>37</v>
      </c>
      <c r="B353" s="34" t="s">
        <v>584</v>
      </c>
      <c r="C353" s="35" t="s">
        <v>585</v>
      </c>
      <c r="D353" s="36">
        <v>40162</v>
      </c>
      <c r="E353" s="37">
        <v>1525</v>
      </c>
      <c r="F353" s="37">
        <v>13</v>
      </c>
      <c r="G353" s="37">
        <v>1538</v>
      </c>
      <c r="H353" s="38" t="s">
        <v>14</v>
      </c>
      <c r="I353" s="39" t="s">
        <v>15</v>
      </c>
    </row>
    <row r="354" spans="1:9" ht="43.2" x14ac:dyDescent="0.3">
      <c r="A354" s="33">
        <v>38</v>
      </c>
      <c r="B354" s="34" t="s">
        <v>586</v>
      </c>
      <c r="C354" s="35" t="s">
        <v>587</v>
      </c>
      <c r="D354" s="36">
        <v>40110</v>
      </c>
      <c r="E354" s="37">
        <v>1011</v>
      </c>
      <c r="F354" s="37">
        <v>9</v>
      </c>
      <c r="G354" s="37">
        <v>1020</v>
      </c>
      <c r="H354" s="38" t="s">
        <v>14</v>
      </c>
      <c r="I354" s="39" t="s">
        <v>15</v>
      </c>
    </row>
    <row r="355" spans="1:9" ht="72" x14ac:dyDescent="0.3">
      <c r="A355" s="33">
        <v>39</v>
      </c>
      <c r="B355" s="34" t="s">
        <v>588</v>
      </c>
      <c r="C355" s="35" t="s">
        <v>589</v>
      </c>
      <c r="D355" s="36">
        <v>40137</v>
      </c>
      <c r="E355" s="37">
        <v>1902</v>
      </c>
      <c r="F355" s="37">
        <v>16</v>
      </c>
      <c r="G355" s="37">
        <v>1918</v>
      </c>
      <c r="H355" s="38" t="s">
        <v>14</v>
      </c>
      <c r="I355" s="39" t="s">
        <v>15</v>
      </c>
    </row>
    <row r="356" spans="1:9" ht="72" x14ac:dyDescent="0.3">
      <c r="A356" s="33">
        <v>40</v>
      </c>
      <c r="B356" s="34" t="s">
        <v>590</v>
      </c>
      <c r="C356" s="35" t="s">
        <v>591</v>
      </c>
      <c r="D356" s="36">
        <v>40168</v>
      </c>
      <c r="E356" s="37">
        <v>8.5</v>
      </c>
      <c r="F356" s="37">
        <v>0</v>
      </c>
      <c r="G356" s="37">
        <v>8.5</v>
      </c>
      <c r="H356" s="38" t="s">
        <v>14</v>
      </c>
      <c r="I356" s="39" t="s">
        <v>15</v>
      </c>
    </row>
    <row r="357" spans="1:9" ht="43.2" x14ac:dyDescent="0.3">
      <c r="A357" s="33">
        <v>41</v>
      </c>
      <c r="B357" s="34" t="s">
        <v>592</v>
      </c>
      <c r="C357" s="35" t="s">
        <v>593</v>
      </c>
      <c r="D357" s="36">
        <v>40121</v>
      </c>
      <c r="E357" s="37">
        <v>872</v>
      </c>
      <c r="F357" s="37">
        <v>7</v>
      </c>
      <c r="G357" s="37">
        <v>879</v>
      </c>
      <c r="H357" s="38" t="s">
        <v>14</v>
      </c>
      <c r="I357" s="39" t="s">
        <v>15</v>
      </c>
    </row>
    <row r="358" spans="1:9" ht="28.8" x14ac:dyDescent="0.3">
      <c r="A358" s="33">
        <v>42</v>
      </c>
      <c r="B358" s="34" t="s">
        <v>594</v>
      </c>
      <c r="C358" s="35" t="s">
        <v>595</v>
      </c>
      <c r="D358" s="36">
        <v>40126</v>
      </c>
      <c r="E358" s="37">
        <v>463</v>
      </c>
      <c r="F358" s="37">
        <v>4</v>
      </c>
      <c r="G358" s="37">
        <v>467</v>
      </c>
      <c r="H358" s="38" t="s">
        <v>14</v>
      </c>
      <c r="I358" s="39" t="s">
        <v>15</v>
      </c>
    </row>
    <row r="359" spans="1:9" ht="43.2" x14ac:dyDescent="0.3">
      <c r="A359" s="33">
        <v>43</v>
      </c>
      <c r="B359" s="34" t="s">
        <v>596</v>
      </c>
      <c r="C359" s="35" t="s">
        <v>597</v>
      </c>
      <c r="D359" s="36">
        <v>40134</v>
      </c>
      <c r="E359" s="37">
        <v>1186</v>
      </c>
      <c r="F359" s="37">
        <v>10</v>
      </c>
      <c r="G359" s="37">
        <v>1196</v>
      </c>
      <c r="H359" s="38" t="s">
        <v>14</v>
      </c>
      <c r="I359" s="39" t="s">
        <v>15</v>
      </c>
    </row>
    <row r="360" spans="1:9" ht="72" x14ac:dyDescent="0.3">
      <c r="A360" s="33">
        <v>44</v>
      </c>
      <c r="B360" s="34" t="s">
        <v>598</v>
      </c>
      <c r="C360" s="35" t="s">
        <v>599</v>
      </c>
      <c r="D360" s="36">
        <v>40120</v>
      </c>
      <c r="E360" s="37">
        <v>1</v>
      </c>
      <c r="F360" s="37">
        <v>0</v>
      </c>
      <c r="G360" s="37">
        <v>1</v>
      </c>
      <c r="H360" s="38" t="s">
        <v>14</v>
      </c>
      <c r="I360" s="39" t="s">
        <v>15</v>
      </c>
    </row>
    <row r="361" spans="1:9" ht="72" x14ac:dyDescent="0.3">
      <c r="A361" s="33">
        <v>45</v>
      </c>
      <c r="B361" s="34" t="s">
        <v>600</v>
      </c>
      <c r="C361" s="35" t="s">
        <v>601</v>
      </c>
      <c r="D361" s="36">
        <v>40179</v>
      </c>
      <c r="E361" s="37">
        <v>1640</v>
      </c>
      <c r="F361" s="37">
        <v>14</v>
      </c>
      <c r="G361" s="37">
        <v>1654</v>
      </c>
      <c r="H361" s="38" t="s">
        <v>14</v>
      </c>
      <c r="I361" s="39" t="s">
        <v>15</v>
      </c>
    </row>
    <row r="362" spans="1:9" ht="43.2" x14ac:dyDescent="0.3">
      <c r="A362" s="33">
        <v>46</v>
      </c>
      <c r="B362" s="34" t="s">
        <v>602</v>
      </c>
      <c r="C362" s="35" t="s">
        <v>603</v>
      </c>
      <c r="D362" s="36">
        <v>40163</v>
      </c>
      <c r="E362" s="37">
        <v>801</v>
      </c>
      <c r="F362" s="37">
        <v>7</v>
      </c>
      <c r="G362" s="37">
        <v>808</v>
      </c>
      <c r="H362" s="38" t="s">
        <v>14</v>
      </c>
      <c r="I362" s="39" t="s">
        <v>15</v>
      </c>
    </row>
    <row r="363" spans="1:9" ht="57.6" x14ac:dyDescent="0.3">
      <c r="A363" s="33">
        <v>47</v>
      </c>
      <c r="B363" s="123" t="s">
        <v>604</v>
      </c>
      <c r="C363" s="124" t="s">
        <v>605</v>
      </c>
      <c r="D363" s="125">
        <v>40141</v>
      </c>
      <c r="E363" s="126">
        <v>1633.5</v>
      </c>
      <c r="F363" s="126">
        <v>14</v>
      </c>
      <c r="G363" s="126">
        <v>1647.5</v>
      </c>
      <c r="H363" s="127" t="s">
        <v>14</v>
      </c>
      <c r="I363" s="39" t="s">
        <v>15</v>
      </c>
    </row>
    <row r="364" spans="1:9" ht="72" x14ac:dyDescent="0.3">
      <c r="A364" s="33">
        <v>48</v>
      </c>
      <c r="B364" s="39" t="s">
        <v>606</v>
      </c>
      <c r="C364" s="35" t="s">
        <v>607</v>
      </c>
      <c r="D364" s="36">
        <v>40098</v>
      </c>
      <c r="E364" s="37">
        <v>1431</v>
      </c>
      <c r="F364" s="37">
        <v>12</v>
      </c>
      <c r="G364" s="37">
        <v>1443</v>
      </c>
      <c r="H364" s="39" t="s">
        <v>14</v>
      </c>
      <c r="I364" s="39" t="s">
        <v>15</v>
      </c>
    </row>
    <row r="365" spans="1:9" ht="57.6" x14ac:dyDescent="0.3">
      <c r="A365" s="33">
        <v>49</v>
      </c>
      <c r="B365" s="118" t="s">
        <v>608</v>
      </c>
      <c r="C365" s="119" t="s">
        <v>609</v>
      </c>
      <c r="D365" s="120">
        <v>40162</v>
      </c>
      <c r="E365" s="121">
        <v>1631</v>
      </c>
      <c r="F365" s="121">
        <v>14</v>
      </c>
      <c r="G365" s="121">
        <v>1645</v>
      </c>
      <c r="H365" s="93" t="s">
        <v>14</v>
      </c>
      <c r="I365" s="39" t="s">
        <v>15</v>
      </c>
    </row>
    <row r="366" spans="1:9" ht="144" x14ac:dyDescent="0.3">
      <c r="A366" s="33">
        <v>50</v>
      </c>
      <c r="B366" s="123" t="s">
        <v>610</v>
      </c>
      <c r="C366" s="124" t="s">
        <v>611</v>
      </c>
      <c r="D366" s="125">
        <v>40092</v>
      </c>
      <c r="E366" s="126">
        <v>1010</v>
      </c>
      <c r="F366" s="126">
        <v>9</v>
      </c>
      <c r="G366" s="126">
        <v>1019</v>
      </c>
      <c r="H366" s="127" t="s">
        <v>14</v>
      </c>
      <c r="I366" s="39" t="s">
        <v>15</v>
      </c>
    </row>
    <row r="367" spans="1:9" ht="57.6" x14ac:dyDescent="0.3">
      <c r="A367" s="33">
        <v>51</v>
      </c>
      <c r="B367" s="34" t="s">
        <v>612</v>
      </c>
      <c r="C367" s="35" t="s">
        <v>613</v>
      </c>
      <c r="D367" s="36">
        <v>40161</v>
      </c>
      <c r="E367" s="37">
        <v>1689</v>
      </c>
      <c r="F367" s="37">
        <v>14</v>
      </c>
      <c r="G367" s="37">
        <v>1703</v>
      </c>
      <c r="H367" s="38" t="s">
        <v>14</v>
      </c>
      <c r="I367" s="39" t="s">
        <v>15</v>
      </c>
    </row>
    <row r="368" spans="1:9" ht="86.4" x14ac:dyDescent="0.3">
      <c r="A368" s="33">
        <v>52</v>
      </c>
      <c r="B368" s="118" t="s">
        <v>614</v>
      </c>
      <c r="C368" s="119" t="s">
        <v>615</v>
      </c>
      <c r="D368" s="120">
        <v>40133</v>
      </c>
      <c r="E368" s="121">
        <v>1147</v>
      </c>
      <c r="F368" s="121">
        <v>10</v>
      </c>
      <c r="G368" s="121">
        <v>1157</v>
      </c>
      <c r="H368" s="93" t="s">
        <v>14</v>
      </c>
      <c r="I368" s="39" t="s">
        <v>15</v>
      </c>
    </row>
    <row r="369" spans="1:9" ht="28.8" x14ac:dyDescent="0.3">
      <c r="A369" s="33">
        <v>53</v>
      </c>
      <c r="B369" s="34" t="s">
        <v>616</v>
      </c>
      <c r="C369" s="35" t="s">
        <v>617</v>
      </c>
      <c r="D369" s="36">
        <v>40148</v>
      </c>
      <c r="E369" s="37">
        <v>962</v>
      </c>
      <c r="F369" s="37">
        <v>8</v>
      </c>
      <c r="G369" s="37">
        <v>970</v>
      </c>
      <c r="H369" s="38" t="s">
        <v>14</v>
      </c>
      <c r="I369" s="39" t="s">
        <v>15</v>
      </c>
    </row>
    <row r="370" spans="1:9" ht="72" x14ac:dyDescent="0.3">
      <c r="A370" s="33">
        <v>54</v>
      </c>
      <c r="B370" s="34" t="s">
        <v>618</v>
      </c>
      <c r="C370" s="35" t="s">
        <v>619</v>
      </c>
      <c r="D370" s="36">
        <v>40107</v>
      </c>
      <c r="E370" s="37">
        <v>1428</v>
      </c>
      <c r="F370" s="37">
        <v>12</v>
      </c>
      <c r="G370" s="37">
        <v>1440</v>
      </c>
      <c r="H370" s="38" t="s">
        <v>14</v>
      </c>
      <c r="I370" s="39" t="s">
        <v>15</v>
      </c>
    </row>
    <row r="371" spans="1:9" ht="43.2" x14ac:dyDescent="0.3">
      <c r="A371" s="33">
        <v>55</v>
      </c>
      <c r="B371" s="34" t="s">
        <v>620</v>
      </c>
      <c r="C371" s="35" t="s">
        <v>621</v>
      </c>
      <c r="D371" s="36">
        <v>40110</v>
      </c>
      <c r="E371" s="37">
        <v>1788</v>
      </c>
      <c r="F371" s="37">
        <v>15</v>
      </c>
      <c r="G371" s="37">
        <v>1803</v>
      </c>
      <c r="H371" s="38" t="s">
        <v>14</v>
      </c>
      <c r="I371" s="39" t="s">
        <v>15</v>
      </c>
    </row>
    <row r="372" spans="1:9" x14ac:dyDescent="0.3">
      <c r="A372" s="33"/>
      <c r="B372" s="34"/>
      <c r="C372" s="35"/>
      <c r="D372" s="36"/>
      <c r="E372" s="178"/>
      <c r="F372" s="37"/>
      <c r="G372" s="178"/>
      <c r="H372" s="38"/>
      <c r="I372" s="39"/>
    </row>
    <row r="373" spans="1:9" ht="15.6" x14ac:dyDescent="0.3">
      <c r="A373" s="138"/>
      <c r="B373" s="179"/>
      <c r="C373" s="106"/>
      <c r="D373" s="180" t="s">
        <v>150</v>
      </c>
      <c r="E373" s="150">
        <f>SUM(E317:E371)</f>
        <v>66790.700000000012</v>
      </c>
      <c r="F373" s="150">
        <f>SUM(F311:F372)</f>
        <v>565</v>
      </c>
      <c r="G373" s="150">
        <f>SUM(G317:G371)</f>
        <v>67355.700000000012</v>
      </c>
      <c r="H373" s="181"/>
      <c r="I373" s="138"/>
    </row>
    <row r="374" spans="1:9" x14ac:dyDescent="0.3">
      <c r="A374" s="1"/>
      <c r="B374" s="2"/>
      <c r="C374" s="3"/>
      <c r="D374" s="4"/>
      <c r="E374" s="2"/>
      <c r="F374" s="2"/>
      <c r="G374" s="2"/>
      <c r="H374" s="2"/>
      <c r="I374" s="1"/>
    </row>
    <row r="375" spans="1:9" ht="15.6" x14ac:dyDescent="0.3">
      <c r="A375" s="1"/>
      <c r="B375" s="2"/>
      <c r="C375" s="3"/>
      <c r="D375" s="4"/>
      <c r="E375" s="2"/>
      <c r="F375" s="2"/>
      <c r="G375" s="182">
        <f>G373+G313</f>
        <v>67409.200000000012</v>
      </c>
      <c r="H375" s="2"/>
      <c r="I375" s="29"/>
    </row>
    <row r="376" spans="1:9" ht="21" x14ac:dyDescent="0.4">
      <c r="A376" s="462" t="s">
        <v>622</v>
      </c>
      <c r="B376" s="462"/>
      <c r="C376" s="462"/>
      <c r="D376" s="462"/>
      <c r="E376" s="183"/>
      <c r="F376" s="184"/>
      <c r="G376" s="184"/>
      <c r="H376" s="2"/>
      <c r="I376" s="185"/>
    </row>
    <row r="377" spans="1:9" x14ac:dyDescent="0.3">
      <c r="A377" s="1"/>
      <c r="B377" s="2"/>
      <c r="C377" s="3"/>
      <c r="D377" s="4"/>
      <c r="E377" s="186"/>
      <c r="F377" s="2"/>
      <c r="G377" s="2"/>
      <c r="H377" s="2"/>
      <c r="I377" s="1"/>
    </row>
    <row r="378" spans="1:9" ht="28.8" x14ac:dyDescent="0.3">
      <c r="A378" s="52" t="s">
        <v>3</v>
      </c>
      <c r="B378" s="74" t="s">
        <v>4</v>
      </c>
      <c r="C378" s="53" t="s">
        <v>5</v>
      </c>
      <c r="D378" s="54" t="s">
        <v>6</v>
      </c>
      <c r="E378" s="52" t="s">
        <v>7</v>
      </c>
      <c r="F378" s="52" t="s">
        <v>8</v>
      </c>
      <c r="G378" s="52" t="s">
        <v>9</v>
      </c>
      <c r="H378" s="75" t="s">
        <v>10</v>
      </c>
      <c r="I378" s="52" t="s">
        <v>11</v>
      </c>
    </row>
    <row r="379" spans="1:9" ht="43.2" x14ac:dyDescent="0.3">
      <c r="A379" s="187">
        <v>1</v>
      </c>
      <c r="B379" s="188" t="s">
        <v>623</v>
      </c>
      <c r="C379" s="189" t="s">
        <v>624</v>
      </c>
      <c r="D379" s="190">
        <v>40173</v>
      </c>
      <c r="E379" s="191">
        <v>417.5</v>
      </c>
      <c r="F379" s="191">
        <v>0</v>
      </c>
      <c r="G379" s="191">
        <v>417.5</v>
      </c>
      <c r="H379" s="192" t="s">
        <v>14</v>
      </c>
      <c r="I379" s="193" t="s">
        <v>205</v>
      </c>
    </row>
    <row r="380" spans="1:9" ht="43.2" x14ac:dyDescent="0.3">
      <c r="A380" s="187">
        <v>2</v>
      </c>
      <c r="B380" s="194" t="s">
        <v>625</v>
      </c>
      <c r="C380" s="195" t="s">
        <v>626</v>
      </c>
      <c r="D380" s="196">
        <v>40096</v>
      </c>
      <c r="E380" s="197">
        <v>2040.56</v>
      </c>
      <c r="F380" s="197">
        <v>0</v>
      </c>
      <c r="G380" s="197">
        <v>2040.56</v>
      </c>
      <c r="H380" s="192" t="s">
        <v>14</v>
      </c>
      <c r="I380" s="193" t="s">
        <v>205</v>
      </c>
    </row>
    <row r="381" spans="1:9" ht="57.6" x14ac:dyDescent="0.3">
      <c r="A381" s="187">
        <v>3</v>
      </c>
      <c r="B381" s="198" t="s">
        <v>627</v>
      </c>
      <c r="C381" s="199" t="s">
        <v>628</v>
      </c>
      <c r="D381" s="200">
        <v>40142</v>
      </c>
      <c r="E381" s="201">
        <v>1</v>
      </c>
      <c r="F381" s="201">
        <v>0</v>
      </c>
      <c r="G381" s="201">
        <v>1</v>
      </c>
      <c r="H381" s="192" t="s">
        <v>14</v>
      </c>
      <c r="I381" s="193" t="s">
        <v>205</v>
      </c>
    </row>
    <row r="382" spans="1:9" x14ac:dyDescent="0.3">
      <c r="A382" s="187"/>
      <c r="B382" s="202"/>
      <c r="C382" s="203"/>
      <c r="D382" s="204"/>
      <c r="E382" s="205"/>
      <c r="F382" s="205"/>
      <c r="G382" s="205"/>
      <c r="H382" s="206"/>
      <c r="I382" s="207"/>
    </row>
    <row r="383" spans="1:9" ht="15.6" x14ac:dyDescent="0.3">
      <c r="A383" s="208"/>
      <c r="B383" s="209"/>
      <c r="C383" s="210"/>
      <c r="D383" s="211" t="s">
        <v>150</v>
      </c>
      <c r="E383" s="212">
        <f>SUM(E379:E381)</f>
        <v>2459.06</v>
      </c>
      <c r="F383" s="212">
        <f>SUM(F379:F381)</f>
        <v>0</v>
      </c>
      <c r="G383" s="212">
        <f>SUM(G379:G381)</f>
        <v>2459.06</v>
      </c>
      <c r="H383" s="213"/>
      <c r="I383" s="208"/>
    </row>
    <row r="384" spans="1:9" x14ac:dyDescent="0.3">
      <c r="A384" s="214"/>
      <c r="B384" s="214"/>
      <c r="C384" s="215"/>
      <c r="D384" s="216"/>
      <c r="E384" s="217"/>
      <c r="F384" s="217"/>
      <c r="G384" s="217"/>
      <c r="H384" s="72"/>
      <c r="I384" s="214"/>
    </row>
    <row r="385" spans="1:9" ht="28.8" x14ac:dyDescent="0.3">
      <c r="A385" s="52" t="s">
        <v>3</v>
      </c>
      <c r="B385" s="74" t="s">
        <v>4</v>
      </c>
      <c r="C385" s="53" t="s">
        <v>5</v>
      </c>
      <c r="D385" s="54" t="s">
        <v>6</v>
      </c>
      <c r="E385" s="52" t="s">
        <v>7</v>
      </c>
      <c r="F385" s="52" t="s">
        <v>8</v>
      </c>
      <c r="G385" s="52" t="s">
        <v>9</v>
      </c>
      <c r="H385" s="75" t="s">
        <v>10</v>
      </c>
      <c r="I385" s="52" t="s">
        <v>11</v>
      </c>
    </row>
    <row r="386" spans="1:9" ht="72" x14ac:dyDescent="0.3">
      <c r="A386" s="44">
        <v>1</v>
      </c>
      <c r="B386" s="218" t="s">
        <v>629</v>
      </c>
      <c r="C386" s="219" t="s">
        <v>630</v>
      </c>
      <c r="D386" s="220">
        <v>40102</v>
      </c>
      <c r="E386" s="221">
        <v>1132.94</v>
      </c>
      <c r="F386" s="221">
        <v>8</v>
      </c>
      <c r="G386" s="221">
        <v>1140.94</v>
      </c>
      <c r="H386" s="192" t="s">
        <v>14</v>
      </c>
      <c r="I386" s="222" t="s">
        <v>15</v>
      </c>
    </row>
    <row r="387" spans="1:9" ht="43.2" x14ac:dyDescent="0.3">
      <c r="A387" s="44">
        <v>2</v>
      </c>
      <c r="B387" s="223" t="s">
        <v>631</v>
      </c>
      <c r="C387" s="224" t="s">
        <v>632</v>
      </c>
      <c r="D387" s="225">
        <v>40161</v>
      </c>
      <c r="E387" s="226">
        <v>4.72</v>
      </c>
      <c r="F387" s="226">
        <v>0</v>
      </c>
      <c r="G387" s="226">
        <v>4.72</v>
      </c>
      <c r="H387" s="192" t="s">
        <v>14</v>
      </c>
      <c r="I387" s="222" t="s">
        <v>15</v>
      </c>
    </row>
    <row r="388" spans="1:9" ht="57.6" x14ac:dyDescent="0.3">
      <c r="A388" s="44">
        <v>3</v>
      </c>
      <c r="B388" s="223" t="s">
        <v>633</v>
      </c>
      <c r="C388" s="224" t="s">
        <v>634</v>
      </c>
      <c r="D388" s="225">
        <v>40109</v>
      </c>
      <c r="E388" s="226">
        <v>558.4</v>
      </c>
      <c r="F388" s="226">
        <v>4</v>
      </c>
      <c r="G388" s="226">
        <v>562.4</v>
      </c>
      <c r="H388" s="192" t="s">
        <v>14</v>
      </c>
      <c r="I388" s="222" t="s">
        <v>15</v>
      </c>
    </row>
    <row r="389" spans="1:9" ht="57.6" x14ac:dyDescent="0.3">
      <c r="A389" s="44">
        <v>4</v>
      </c>
      <c r="B389" s="223" t="s">
        <v>635</v>
      </c>
      <c r="C389" s="224" t="s">
        <v>636</v>
      </c>
      <c r="D389" s="225">
        <v>40154</v>
      </c>
      <c r="E389" s="226">
        <v>1188</v>
      </c>
      <c r="F389" s="226">
        <v>9</v>
      </c>
      <c r="G389" s="226">
        <v>1197</v>
      </c>
      <c r="H389" s="192" t="s">
        <v>14</v>
      </c>
      <c r="I389" s="222" t="s">
        <v>15</v>
      </c>
    </row>
    <row r="390" spans="1:9" ht="57.6" x14ac:dyDescent="0.3">
      <c r="A390" s="44">
        <v>5</v>
      </c>
      <c r="B390" s="223" t="s">
        <v>637</v>
      </c>
      <c r="C390" s="224" t="s">
        <v>638</v>
      </c>
      <c r="D390" s="225">
        <v>40156</v>
      </c>
      <c r="E390" s="226">
        <v>925</v>
      </c>
      <c r="F390" s="226">
        <v>7</v>
      </c>
      <c r="G390" s="226">
        <v>932</v>
      </c>
      <c r="H390" s="192" t="s">
        <v>14</v>
      </c>
      <c r="I390" s="222" t="s">
        <v>15</v>
      </c>
    </row>
    <row r="391" spans="1:9" ht="57.6" x14ac:dyDescent="0.3">
      <c r="A391" s="44">
        <v>6</v>
      </c>
      <c r="B391" s="223" t="s">
        <v>639</v>
      </c>
      <c r="C391" s="224" t="s">
        <v>640</v>
      </c>
      <c r="D391" s="225">
        <v>40071</v>
      </c>
      <c r="E391" s="226">
        <v>6</v>
      </c>
      <c r="F391" s="226">
        <v>0</v>
      </c>
      <c r="G391" s="226">
        <v>6</v>
      </c>
      <c r="H391" s="192" t="s">
        <v>14</v>
      </c>
      <c r="I391" s="222" t="s">
        <v>15</v>
      </c>
    </row>
    <row r="392" spans="1:9" ht="72" x14ac:dyDescent="0.3">
      <c r="A392" s="44">
        <v>7</v>
      </c>
      <c r="B392" s="223" t="s">
        <v>641</v>
      </c>
      <c r="C392" s="224" t="s">
        <v>642</v>
      </c>
      <c r="D392" s="225">
        <v>40123</v>
      </c>
      <c r="E392" s="226">
        <v>3</v>
      </c>
      <c r="F392" s="226">
        <v>0</v>
      </c>
      <c r="G392" s="226">
        <v>3</v>
      </c>
      <c r="H392" s="192" t="s">
        <v>14</v>
      </c>
      <c r="I392" s="222" t="s">
        <v>15</v>
      </c>
    </row>
    <row r="393" spans="1:9" ht="57.6" x14ac:dyDescent="0.3">
      <c r="A393" s="44">
        <v>8</v>
      </c>
      <c r="B393" s="223" t="s">
        <v>643</v>
      </c>
      <c r="C393" s="224" t="s">
        <v>644</v>
      </c>
      <c r="D393" s="225">
        <v>40178</v>
      </c>
      <c r="E393" s="226">
        <v>792</v>
      </c>
      <c r="F393" s="226">
        <v>6</v>
      </c>
      <c r="G393" s="226">
        <v>798</v>
      </c>
      <c r="H393" s="192" t="s">
        <v>14</v>
      </c>
      <c r="I393" s="222" t="s">
        <v>15</v>
      </c>
    </row>
    <row r="394" spans="1:9" ht="57.6" x14ac:dyDescent="0.3">
      <c r="A394" s="44">
        <v>9</v>
      </c>
      <c r="B394" s="223" t="s">
        <v>645</v>
      </c>
      <c r="C394" s="224" t="s">
        <v>646</v>
      </c>
      <c r="D394" s="225">
        <v>40035</v>
      </c>
      <c r="E394" s="226">
        <v>1572</v>
      </c>
      <c r="F394" s="226">
        <v>11</v>
      </c>
      <c r="G394" s="226">
        <f>E394+F394</f>
        <v>1583</v>
      </c>
      <c r="H394" s="192" t="s">
        <v>14</v>
      </c>
      <c r="I394" s="222" t="s">
        <v>15</v>
      </c>
    </row>
    <row r="395" spans="1:9" ht="43.2" x14ac:dyDescent="0.3">
      <c r="A395" s="44">
        <v>10</v>
      </c>
      <c r="B395" s="223" t="s">
        <v>647</v>
      </c>
      <c r="C395" s="224" t="s">
        <v>648</v>
      </c>
      <c r="D395" s="225">
        <v>40162</v>
      </c>
      <c r="E395" s="226">
        <v>803</v>
      </c>
      <c r="F395" s="226">
        <v>6</v>
      </c>
      <c r="G395" s="226">
        <v>809</v>
      </c>
      <c r="H395" s="192" t="s">
        <v>14</v>
      </c>
      <c r="I395" s="222" t="s">
        <v>15</v>
      </c>
    </row>
    <row r="396" spans="1:9" ht="43.2" x14ac:dyDescent="0.3">
      <c r="A396" s="44">
        <v>11</v>
      </c>
      <c r="B396" s="223" t="s">
        <v>649</v>
      </c>
      <c r="C396" s="224" t="s">
        <v>650</v>
      </c>
      <c r="D396" s="225">
        <v>40158</v>
      </c>
      <c r="E396" s="226">
        <v>0.25</v>
      </c>
      <c r="F396" s="226">
        <v>0</v>
      </c>
      <c r="G396" s="226">
        <v>0.25</v>
      </c>
      <c r="H396" s="192" t="s">
        <v>14</v>
      </c>
      <c r="I396" s="222" t="s">
        <v>15</v>
      </c>
    </row>
    <row r="397" spans="1:9" ht="72" x14ac:dyDescent="0.3">
      <c r="A397" s="44">
        <v>12</v>
      </c>
      <c r="B397" s="223" t="s">
        <v>651</v>
      </c>
      <c r="C397" s="224" t="s">
        <v>652</v>
      </c>
      <c r="D397" s="225">
        <v>40158</v>
      </c>
      <c r="E397" s="226">
        <v>2444</v>
      </c>
      <c r="F397" s="226">
        <v>18</v>
      </c>
      <c r="G397" s="226">
        <v>2462</v>
      </c>
      <c r="H397" s="192" t="s">
        <v>14</v>
      </c>
      <c r="I397" s="222" t="s">
        <v>15</v>
      </c>
    </row>
    <row r="398" spans="1:9" ht="72" x14ac:dyDescent="0.3">
      <c r="A398" s="44">
        <v>13</v>
      </c>
      <c r="B398" s="223" t="s">
        <v>653</v>
      </c>
      <c r="C398" s="224" t="s">
        <v>654</v>
      </c>
      <c r="D398" s="225">
        <v>40140</v>
      </c>
      <c r="E398" s="226">
        <v>780</v>
      </c>
      <c r="F398" s="226">
        <v>6</v>
      </c>
      <c r="G398" s="226">
        <v>786</v>
      </c>
      <c r="H398" s="192" t="s">
        <v>14</v>
      </c>
      <c r="I398" s="222" t="s">
        <v>15</v>
      </c>
    </row>
    <row r="399" spans="1:9" ht="57.6" x14ac:dyDescent="0.3">
      <c r="A399" s="44">
        <v>14</v>
      </c>
      <c r="B399" s="223" t="s">
        <v>655</v>
      </c>
      <c r="C399" s="224" t="s">
        <v>656</v>
      </c>
      <c r="D399" s="225">
        <v>40001</v>
      </c>
      <c r="E399" s="226">
        <v>1100.5</v>
      </c>
      <c r="F399" s="226">
        <v>8</v>
      </c>
      <c r="G399" s="226">
        <v>1108.5</v>
      </c>
      <c r="H399" s="192" t="s">
        <v>14</v>
      </c>
      <c r="I399" s="222" t="s">
        <v>15</v>
      </c>
    </row>
    <row r="400" spans="1:9" ht="43.2" x14ac:dyDescent="0.3">
      <c r="A400" s="44">
        <v>15</v>
      </c>
      <c r="B400" s="223" t="s">
        <v>657</v>
      </c>
      <c r="C400" s="224" t="s">
        <v>658</v>
      </c>
      <c r="D400" s="225">
        <v>40161</v>
      </c>
      <c r="E400" s="226">
        <v>982</v>
      </c>
      <c r="F400" s="226">
        <v>7</v>
      </c>
      <c r="G400" s="226">
        <v>989</v>
      </c>
      <c r="H400" s="192" t="s">
        <v>14</v>
      </c>
      <c r="I400" s="222" t="s">
        <v>15</v>
      </c>
    </row>
    <row r="401" spans="1:9" ht="86.4" x14ac:dyDescent="0.3">
      <c r="A401" s="44">
        <v>16</v>
      </c>
      <c r="B401" s="223" t="s">
        <v>659</v>
      </c>
      <c r="C401" s="224" t="s">
        <v>660</v>
      </c>
      <c r="D401" s="225">
        <v>40098</v>
      </c>
      <c r="E401" s="226">
        <v>1502.5</v>
      </c>
      <c r="F401" s="226">
        <v>11</v>
      </c>
      <c r="G401" s="226">
        <v>1513.5</v>
      </c>
      <c r="H401" s="192" t="s">
        <v>14</v>
      </c>
      <c r="I401" s="222" t="s">
        <v>15</v>
      </c>
    </row>
    <row r="402" spans="1:9" ht="72" x14ac:dyDescent="0.3">
      <c r="A402" s="44">
        <v>17</v>
      </c>
      <c r="B402" s="223" t="s">
        <v>661</v>
      </c>
      <c r="C402" s="224" t="s">
        <v>662</v>
      </c>
      <c r="D402" s="225">
        <v>40095</v>
      </c>
      <c r="E402" s="226">
        <v>1502.5</v>
      </c>
      <c r="F402" s="226">
        <v>11</v>
      </c>
      <c r="G402" s="226">
        <v>1513.5</v>
      </c>
      <c r="H402" s="192" t="s">
        <v>14</v>
      </c>
      <c r="I402" s="222" t="s">
        <v>15</v>
      </c>
    </row>
    <row r="403" spans="1:9" ht="144" x14ac:dyDescent="0.3">
      <c r="A403" s="44">
        <v>18</v>
      </c>
      <c r="B403" s="223" t="s">
        <v>663</v>
      </c>
      <c r="C403" s="224" t="s">
        <v>664</v>
      </c>
      <c r="D403" s="225">
        <v>40098</v>
      </c>
      <c r="E403" s="226">
        <v>2474.25</v>
      </c>
      <c r="F403" s="226">
        <v>18</v>
      </c>
      <c r="G403" s="226">
        <v>2492.25</v>
      </c>
      <c r="H403" s="192" t="s">
        <v>14</v>
      </c>
      <c r="I403" s="222" t="s">
        <v>15</v>
      </c>
    </row>
    <row r="404" spans="1:9" ht="57.6" x14ac:dyDescent="0.3">
      <c r="A404" s="44">
        <v>19</v>
      </c>
      <c r="B404" s="223" t="s">
        <v>665</v>
      </c>
      <c r="C404" s="224" t="s">
        <v>666</v>
      </c>
      <c r="D404" s="225">
        <v>40122</v>
      </c>
      <c r="E404" s="226">
        <v>889</v>
      </c>
      <c r="F404" s="226">
        <v>7</v>
      </c>
      <c r="G404" s="226">
        <v>896</v>
      </c>
      <c r="H404" s="192" t="s">
        <v>14</v>
      </c>
      <c r="I404" s="222" t="s">
        <v>15</v>
      </c>
    </row>
    <row r="405" spans="1:9" ht="43.2" x14ac:dyDescent="0.3">
      <c r="A405" s="44">
        <v>20</v>
      </c>
      <c r="B405" s="223" t="s">
        <v>667</v>
      </c>
      <c r="C405" s="224" t="s">
        <v>668</v>
      </c>
      <c r="D405" s="225">
        <v>40122</v>
      </c>
      <c r="E405" s="226">
        <v>736</v>
      </c>
      <c r="F405" s="226">
        <v>5</v>
      </c>
      <c r="G405" s="226">
        <v>741</v>
      </c>
      <c r="H405" s="192" t="s">
        <v>14</v>
      </c>
      <c r="I405" s="222" t="s">
        <v>15</v>
      </c>
    </row>
    <row r="406" spans="1:9" ht="72" x14ac:dyDescent="0.3">
      <c r="A406" s="44">
        <v>21</v>
      </c>
      <c r="B406" s="223" t="s">
        <v>669</v>
      </c>
      <c r="C406" s="224" t="s">
        <v>670</v>
      </c>
      <c r="D406" s="225">
        <v>40116</v>
      </c>
      <c r="E406" s="226">
        <v>1114</v>
      </c>
      <c r="F406" s="226">
        <v>8</v>
      </c>
      <c r="G406" s="226">
        <v>1122</v>
      </c>
      <c r="H406" s="192" t="s">
        <v>14</v>
      </c>
      <c r="I406" s="222" t="s">
        <v>15</v>
      </c>
    </row>
    <row r="407" spans="1:9" ht="43.2" x14ac:dyDescent="0.3">
      <c r="A407" s="44">
        <v>22</v>
      </c>
      <c r="B407" s="223" t="s">
        <v>671</v>
      </c>
      <c r="C407" s="224" t="s">
        <v>672</v>
      </c>
      <c r="D407" s="225">
        <v>40173</v>
      </c>
      <c r="E407" s="226">
        <v>1452.5</v>
      </c>
      <c r="F407" s="226">
        <v>11</v>
      </c>
      <c r="G407" s="226">
        <v>1463.5</v>
      </c>
      <c r="H407" s="192" t="s">
        <v>14</v>
      </c>
      <c r="I407" s="222" t="s">
        <v>15</v>
      </c>
    </row>
    <row r="408" spans="1:9" ht="72" x14ac:dyDescent="0.3">
      <c r="A408" s="44">
        <v>23</v>
      </c>
      <c r="B408" s="223" t="s">
        <v>673</v>
      </c>
      <c r="C408" s="224" t="s">
        <v>674</v>
      </c>
      <c r="D408" s="225">
        <v>40176</v>
      </c>
      <c r="E408" s="226">
        <v>1393.25</v>
      </c>
      <c r="F408" s="226">
        <v>10</v>
      </c>
      <c r="G408" s="226">
        <v>1403.25</v>
      </c>
      <c r="H408" s="192" t="s">
        <v>14</v>
      </c>
      <c r="I408" s="222" t="s">
        <v>15</v>
      </c>
    </row>
    <row r="409" spans="1:9" ht="86.4" x14ac:dyDescent="0.3">
      <c r="A409" s="44">
        <v>24</v>
      </c>
      <c r="B409" s="223" t="s">
        <v>675</v>
      </c>
      <c r="C409" s="224" t="s">
        <v>676</v>
      </c>
      <c r="D409" s="225">
        <v>40168</v>
      </c>
      <c r="E409" s="226">
        <v>1432.25</v>
      </c>
      <c r="F409" s="226">
        <v>11</v>
      </c>
      <c r="G409" s="226">
        <v>1443.25</v>
      </c>
      <c r="H409" s="192" t="s">
        <v>14</v>
      </c>
      <c r="I409" s="222" t="s">
        <v>15</v>
      </c>
    </row>
    <row r="410" spans="1:9" ht="43.2" x14ac:dyDescent="0.3">
      <c r="A410" s="44">
        <v>25</v>
      </c>
      <c r="B410" s="223" t="s">
        <v>677</v>
      </c>
      <c r="C410" s="224" t="s">
        <v>678</v>
      </c>
      <c r="D410" s="225">
        <v>40142</v>
      </c>
      <c r="E410" s="226">
        <v>1437.25</v>
      </c>
      <c r="F410" s="226">
        <v>11</v>
      </c>
      <c r="G410" s="226">
        <v>1448.25</v>
      </c>
      <c r="H410" s="192" t="s">
        <v>14</v>
      </c>
      <c r="I410" s="222" t="s">
        <v>15</v>
      </c>
    </row>
    <row r="411" spans="1:9" ht="28.8" x14ac:dyDescent="0.3">
      <c r="A411" s="44">
        <v>26</v>
      </c>
      <c r="B411" s="227" t="s">
        <v>679</v>
      </c>
      <c r="C411" s="228" t="s">
        <v>680</v>
      </c>
      <c r="D411" s="229">
        <v>40143</v>
      </c>
      <c r="E411" s="230">
        <v>440</v>
      </c>
      <c r="F411" s="230">
        <v>3</v>
      </c>
      <c r="G411" s="230">
        <v>443</v>
      </c>
      <c r="H411" s="231" t="s">
        <v>14</v>
      </c>
      <c r="I411" s="222" t="s">
        <v>15</v>
      </c>
    </row>
    <row r="412" spans="1:9" x14ac:dyDescent="0.3">
      <c r="A412" s="44"/>
      <c r="B412" s="227"/>
      <c r="C412" s="228"/>
      <c r="D412" s="229"/>
      <c r="E412" s="230"/>
      <c r="F412" s="230"/>
      <c r="G412" s="232"/>
      <c r="H412" s="233"/>
      <c r="I412" s="222"/>
    </row>
    <row r="413" spans="1:9" ht="15.6" x14ac:dyDescent="0.3">
      <c r="A413" s="234"/>
      <c r="B413" s="235"/>
      <c r="C413" s="106"/>
      <c r="D413" s="236" t="s">
        <v>150</v>
      </c>
      <c r="E413" s="237">
        <f>SUM(E386:E411)</f>
        <v>26665.309999999998</v>
      </c>
      <c r="F413" s="237">
        <f>SUM(F386:F411)</f>
        <v>196</v>
      </c>
      <c r="G413" s="238">
        <f>SUM(G386:G411)</f>
        <v>26861.309999999998</v>
      </c>
      <c r="H413" s="158"/>
      <c r="I413" s="234"/>
    </row>
    <row r="414" spans="1:9" ht="15.6" x14ac:dyDescent="0.3">
      <c r="A414" s="239"/>
      <c r="B414" s="239"/>
      <c r="C414" s="240"/>
      <c r="D414" s="241"/>
      <c r="E414" s="239"/>
      <c r="F414" s="239"/>
      <c r="G414" s="239"/>
      <c r="H414" s="1"/>
      <c r="I414" s="239"/>
    </row>
    <row r="415" spans="1:9" ht="15.6" x14ac:dyDescent="0.3">
      <c r="A415" s="239"/>
      <c r="B415" s="239"/>
      <c r="C415" s="240"/>
      <c r="D415" s="241"/>
      <c r="E415" s="239"/>
      <c r="F415" s="239"/>
      <c r="G415" s="234">
        <f>G413+G383</f>
        <v>29320.37</v>
      </c>
      <c r="H415" s="1"/>
      <c r="I415" s="239"/>
    </row>
    <row r="416" spans="1:9" ht="18" x14ac:dyDescent="0.35">
      <c r="A416" s="239"/>
      <c r="B416" s="463" t="s">
        <v>681</v>
      </c>
      <c r="C416" s="463"/>
      <c r="D416" s="241"/>
      <c r="E416" s="239"/>
      <c r="F416" s="239"/>
      <c r="G416" s="239"/>
      <c r="H416" s="1"/>
      <c r="I416" s="239"/>
    </row>
    <row r="417" spans="1:9" ht="15.6" x14ac:dyDescent="0.3">
      <c r="A417" s="239"/>
      <c r="B417" s="239"/>
      <c r="C417" s="240"/>
      <c r="D417" s="241"/>
      <c r="E417" s="239"/>
      <c r="F417" s="239"/>
      <c r="G417" s="239"/>
      <c r="H417" s="1"/>
      <c r="I417" s="239"/>
    </row>
    <row r="418" spans="1:9" ht="28.8" x14ac:dyDescent="0.3">
      <c r="A418" s="5" t="s">
        <v>3</v>
      </c>
      <c r="B418" s="6" t="s">
        <v>4</v>
      </c>
      <c r="C418" s="7" t="s">
        <v>5</v>
      </c>
      <c r="D418" s="8" t="s">
        <v>6</v>
      </c>
      <c r="E418" s="242" t="s">
        <v>7</v>
      </c>
      <c r="F418" s="242" t="s">
        <v>8</v>
      </c>
      <c r="G418" s="5" t="s">
        <v>9</v>
      </c>
      <c r="H418" s="9" t="s">
        <v>10</v>
      </c>
      <c r="I418" s="5" t="s">
        <v>11</v>
      </c>
    </row>
    <row r="419" spans="1:9" ht="57.6" x14ac:dyDescent="0.3">
      <c r="A419" s="117">
        <v>1</v>
      </c>
      <c r="B419" s="34" t="s">
        <v>682</v>
      </c>
      <c r="C419" s="35" t="s">
        <v>683</v>
      </c>
      <c r="D419" s="36">
        <v>40091</v>
      </c>
      <c r="E419" s="37">
        <v>1200.3499999999999</v>
      </c>
      <c r="F419" s="37">
        <v>0</v>
      </c>
      <c r="G419" s="37">
        <f t="shared" ref="G419:G476" si="3">E419+F419</f>
        <v>1200.3499999999999</v>
      </c>
      <c r="H419" s="38" t="s">
        <v>14</v>
      </c>
      <c r="I419" s="39" t="s">
        <v>205</v>
      </c>
    </row>
    <row r="420" spans="1:9" ht="28.8" x14ac:dyDescent="0.3">
      <c r="A420" s="117">
        <v>2</v>
      </c>
      <c r="B420" s="34" t="s">
        <v>684</v>
      </c>
      <c r="C420" s="35" t="s">
        <v>685</v>
      </c>
      <c r="D420" s="36">
        <v>40109</v>
      </c>
      <c r="E420" s="37">
        <v>863.5</v>
      </c>
      <c r="F420" s="37">
        <v>0</v>
      </c>
      <c r="G420" s="37">
        <f t="shared" si="3"/>
        <v>863.5</v>
      </c>
      <c r="H420" s="38" t="s">
        <v>14</v>
      </c>
      <c r="I420" s="39" t="s">
        <v>205</v>
      </c>
    </row>
    <row r="421" spans="1:9" ht="72" x14ac:dyDescent="0.3">
      <c r="A421" s="117">
        <v>3</v>
      </c>
      <c r="B421" s="34" t="s">
        <v>686</v>
      </c>
      <c r="C421" s="35" t="s">
        <v>687</v>
      </c>
      <c r="D421" s="36">
        <v>40112</v>
      </c>
      <c r="E421" s="37">
        <v>646</v>
      </c>
      <c r="F421" s="37">
        <v>0</v>
      </c>
      <c r="G421" s="37">
        <f t="shared" si="3"/>
        <v>646</v>
      </c>
      <c r="H421" s="38" t="s">
        <v>14</v>
      </c>
      <c r="I421" s="39" t="s">
        <v>205</v>
      </c>
    </row>
    <row r="422" spans="1:9" x14ac:dyDescent="0.3">
      <c r="A422" s="117"/>
      <c r="B422" s="123"/>
      <c r="C422" s="33"/>
      <c r="D422" s="243"/>
      <c r="E422" s="126"/>
      <c r="F422" s="126"/>
      <c r="G422" s="126"/>
      <c r="H422" s="127"/>
      <c r="I422" s="39"/>
    </row>
    <row r="423" spans="1:9" ht="15.6" x14ac:dyDescent="0.3">
      <c r="A423" s="43"/>
      <c r="B423" s="43"/>
      <c r="C423" s="33"/>
      <c r="D423" s="130" t="s">
        <v>150</v>
      </c>
      <c r="E423" s="131">
        <f>SUM(E419:E421)</f>
        <v>2709.85</v>
      </c>
      <c r="F423" s="131">
        <v>0</v>
      </c>
      <c r="G423" s="131">
        <f>SUM(G419:G421)</f>
        <v>2709.85</v>
      </c>
      <c r="H423" s="43"/>
      <c r="I423" s="43"/>
    </row>
    <row r="424" spans="1:9" x14ac:dyDescent="0.3">
      <c r="A424" s="73"/>
      <c r="B424" s="73"/>
      <c r="C424" s="132"/>
      <c r="D424" s="133"/>
      <c r="E424" s="134"/>
      <c r="F424" s="244"/>
      <c r="G424" s="134"/>
      <c r="H424" s="73"/>
      <c r="I424" s="73"/>
    </row>
    <row r="425" spans="1:9" ht="28.8" x14ac:dyDescent="0.3">
      <c r="A425" s="5" t="s">
        <v>3</v>
      </c>
      <c r="B425" s="5" t="s">
        <v>4</v>
      </c>
      <c r="C425" s="7" t="s">
        <v>5</v>
      </c>
      <c r="D425" s="8" t="s">
        <v>6</v>
      </c>
      <c r="E425" s="242" t="s">
        <v>7</v>
      </c>
      <c r="F425" s="242" t="s">
        <v>8</v>
      </c>
      <c r="G425" s="5" t="s">
        <v>9</v>
      </c>
      <c r="H425" s="5" t="s">
        <v>10</v>
      </c>
      <c r="I425" s="5" t="s">
        <v>11</v>
      </c>
    </row>
    <row r="426" spans="1:9" ht="72" x14ac:dyDescent="0.3">
      <c r="A426" s="33">
        <v>1</v>
      </c>
      <c r="B426" s="118" t="s">
        <v>688</v>
      </c>
      <c r="C426" s="119" t="s">
        <v>689</v>
      </c>
      <c r="D426" s="120">
        <v>39998</v>
      </c>
      <c r="E426" s="121">
        <v>1368</v>
      </c>
      <c r="F426" s="121">
        <v>11</v>
      </c>
      <c r="G426" s="121">
        <f t="shared" si="3"/>
        <v>1379</v>
      </c>
      <c r="H426" s="245" t="s">
        <v>14</v>
      </c>
      <c r="I426" s="61" t="s">
        <v>15</v>
      </c>
    </row>
    <row r="427" spans="1:9" ht="43.2" x14ac:dyDescent="0.3">
      <c r="A427" s="33">
        <v>2</v>
      </c>
      <c r="B427" s="34" t="s">
        <v>690</v>
      </c>
      <c r="C427" s="35" t="s">
        <v>691</v>
      </c>
      <c r="D427" s="36">
        <v>40128</v>
      </c>
      <c r="E427" s="37">
        <v>1612.5</v>
      </c>
      <c r="F427" s="37">
        <v>13</v>
      </c>
      <c r="G427" s="37">
        <f t="shared" si="3"/>
        <v>1625.5</v>
      </c>
      <c r="H427" s="246" t="s">
        <v>14</v>
      </c>
      <c r="I427" s="61" t="s">
        <v>15</v>
      </c>
    </row>
    <row r="428" spans="1:9" ht="72" x14ac:dyDescent="0.3">
      <c r="A428" s="33">
        <v>3</v>
      </c>
      <c r="B428" s="34" t="s">
        <v>692</v>
      </c>
      <c r="C428" s="35" t="s">
        <v>693</v>
      </c>
      <c r="D428" s="36">
        <v>39640</v>
      </c>
      <c r="E428" s="37">
        <v>1594.1</v>
      </c>
      <c r="F428" s="37">
        <v>13</v>
      </c>
      <c r="G428" s="37">
        <f t="shared" si="3"/>
        <v>1607.1</v>
      </c>
      <c r="H428" s="246" t="s">
        <v>14</v>
      </c>
      <c r="I428" s="61" t="s">
        <v>15</v>
      </c>
    </row>
    <row r="429" spans="1:9" ht="72" x14ac:dyDescent="0.3">
      <c r="A429" s="33">
        <v>4</v>
      </c>
      <c r="B429" s="34" t="s">
        <v>694</v>
      </c>
      <c r="C429" s="35" t="s">
        <v>695</v>
      </c>
      <c r="D429" s="36">
        <v>39588</v>
      </c>
      <c r="E429" s="37">
        <v>774</v>
      </c>
      <c r="F429" s="37">
        <v>6</v>
      </c>
      <c r="G429" s="37">
        <f t="shared" si="3"/>
        <v>780</v>
      </c>
      <c r="H429" s="246" t="s">
        <v>14</v>
      </c>
      <c r="I429" s="61" t="s">
        <v>15</v>
      </c>
    </row>
    <row r="430" spans="1:9" ht="72" x14ac:dyDescent="0.3">
      <c r="A430" s="33">
        <v>5</v>
      </c>
      <c r="B430" s="34" t="s">
        <v>696</v>
      </c>
      <c r="C430" s="35" t="s">
        <v>697</v>
      </c>
      <c r="D430" s="36">
        <v>39680</v>
      </c>
      <c r="E430" s="37">
        <v>788.55</v>
      </c>
      <c r="F430" s="37">
        <v>6</v>
      </c>
      <c r="G430" s="37">
        <f t="shared" si="3"/>
        <v>794.55</v>
      </c>
      <c r="H430" s="246" t="s">
        <v>14</v>
      </c>
      <c r="I430" s="61" t="s">
        <v>15</v>
      </c>
    </row>
    <row r="431" spans="1:9" ht="72" x14ac:dyDescent="0.3">
      <c r="A431" s="33">
        <v>6</v>
      </c>
      <c r="B431" s="34" t="s">
        <v>698</v>
      </c>
      <c r="C431" s="35" t="s">
        <v>699</v>
      </c>
      <c r="D431" s="36">
        <v>40117</v>
      </c>
      <c r="E431" s="37">
        <v>1463.5</v>
      </c>
      <c r="F431" s="37">
        <v>12</v>
      </c>
      <c r="G431" s="37">
        <f t="shared" si="3"/>
        <v>1475.5</v>
      </c>
      <c r="H431" s="246" t="s">
        <v>14</v>
      </c>
      <c r="I431" s="61" t="s">
        <v>15</v>
      </c>
    </row>
    <row r="432" spans="1:9" ht="72" x14ac:dyDescent="0.3">
      <c r="A432" s="33">
        <v>7</v>
      </c>
      <c r="B432" s="34" t="s">
        <v>700</v>
      </c>
      <c r="C432" s="35" t="s">
        <v>701</v>
      </c>
      <c r="D432" s="36">
        <v>40131</v>
      </c>
      <c r="E432" s="37">
        <v>834</v>
      </c>
      <c r="F432" s="37">
        <v>10</v>
      </c>
      <c r="G432" s="37">
        <f t="shared" si="3"/>
        <v>844</v>
      </c>
      <c r="H432" s="246" t="s">
        <v>14</v>
      </c>
      <c r="I432" s="61" t="s">
        <v>15</v>
      </c>
    </row>
    <row r="433" spans="1:9" ht="72" x14ac:dyDescent="0.3">
      <c r="A433" s="33">
        <v>8</v>
      </c>
      <c r="B433" s="34" t="s">
        <v>702</v>
      </c>
      <c r="C433" s="35" t="s">
        <v>703</v>
      </c>
      <c r="D433" s="36">
        <v>40134</v>
      </c>
      <c r="E433" s="37">
        <v>5.5</v>
      </c>
      <c r="F433" s="37">
        <v>0</v>
      </c>
      <c r="G433" s="37">
        <f t="shared" si="3"/>
        <v>5.5</v>
      </c>
      <c r="H433" s="246" t="s">
        <v>14</v>
      </c>
      <c r="I433" s="61" t="s">
        <v>15</v>
      </c>
    </row>
    <row r="434" spans="1:9" ht="57.6" x14ac:dyDescent="0.3">
      <c r="A434" s="33">
        <v>9</v>
      </c>
      <c r="B434" s="34" t="s">
        <v>704</v>
      </c>
      <c r="C434" s="35" t="s">
        <v>705</v>
      </c>
      <c r="D434" s="36">
        <v>39538</v>
      </c>
      <c r="E434" s="37">
        <v>1202</v>
      </c>
      <c r="F434" s="37">
        <v>10</v>
      </c>
      <c r="G434" s="37">
        <f t="shared" si="3"/>
        <v>1212</v>
      </c>
      <c r="H434" s="246" t="s">
        <v>14</v>
      </c>
      <c r="I434" s="61" t="s">
        <v>15</v>
      </c>
    </row>
    <row r="435" spans="1:9" ht="57.6" x14ac:dyDescent="0.3">
      <c r="A435" s="33">
        <v>10</v>
      </c>
      <c r="B435" s="34" t="s">
        <v>706</v>
      </c>
      <c r="C435" s="35" t="s">
        <v>707</v>
      </c>
      <c r="D435" s="36">
        <v>40039</v>
      </c>
      <c r="E435" s="37">
        <v>1757</v>
      </c>
      <c r="F435" s="37">
        <v>14</v>
      </c>
      <c r="G435" s="37">
        <f t="shared" si="3"/>
        <v>1771</v>
      </c>
      <c r="H435" s="246" t="s">
        <v>14</v>
      </c>
      <c r="I435" s="61" t="s">
        <v>15</v>
      </c>
    </row>
    <row r="436" spans="1:9" ht="72" x14ac:dyDescent="0.3">
      <c r="A436" s="33">
        <v>11</v>
      </c>
      <c r="B436" s="34" t="s">
        <v>708</v>
      </c>
      <c r="C436" s="35" t="s">
        <v>709</v>
      </c>
      <c r="D436" s="36">
        <v>40091</v>
      </c>
      <c r="E436" s="37">
        <v>809</v>
      </c>
      <c r="F436" s="37">
        <v>6</v>
      </c>
      <c r="G436" s="37">
        <f t="shared" si="3"/>
        <v>815</v>
      </c>
      <c r="H436" s="246" t="s">
        <v>14</v>
      </c>
      <c r="I436" s="61" t="s">
        <v>15</v>
      </c>
    </row>
    <row r="437" spans="1:9" ht="72" x14ac:dyDescent="0.3">
      <c r="A437" s="33">
        <v>12</v>
      </c>
      <c r="B437" s="34" t="s">
        <v>710</v>
      </c>
      <c r="C437" s="35" t="s">
        <v>711</v>
      </c>
      <c r="D437" s="36">
        <v>40134</v>
      </c>
      <c r="E437" s="37">
        <v>565</v>
      </c>
      <c r="F437" s="37">
        <v>5</v>
      </c>
      <c r="G437" s="37">
        <f t="shared" si="3"/>
        <v>570</v>
      </c>
      <c r="H437" s="246" t="s">
        <v>14</v>
      </c>
      <c r="I437" s="61" t="s">
        <v>15</v>
      </c>
    </row>
    <row r="438" spans="1:9" ht="43.2" x14ac:dyDescent="0.3">
      <c r="A438" s="33">
        <v>13</v>
      </c>
      <c r="B438" s="34" t="s">
        <v>712</v>
      </c>
      <c r="C438" s="35" t="s">
        <v>713</v>
      </c>
      <c r="D438" s="36">
        <v>39538</v>
      </c>
      <c r="E438" s="37">
        <v>1512</v>
      </c>
      <c r="F438" s="37">
        <v>12</v>
      </c>
      <c r="G438" s="37">
        <f t="shared" si="3"/>
        <v>1524</v>
      </c>
      <c r="H438" s="246" t="s">
        <v>14</v>
      </c>
      <c r="I438" s="61" t="s">
        <v>15</v>
      </c>
    </row>
    <row r="439" spans="1:9" ht="72" x14ac:dyDescent="0.3">
      <c r="A439" s="33">
        <v>14</v>
      </c>
      <c r="B439" s="34" t="s">
        <v>714</v>
      </c>
      <c r="C439" s="35" t="s">
        <v>715</v>
      </c>
      <c r="D439" s="36">
        <v>40089</v>
      </c>
      <c r="E439" s="37">
        <v>1493.25</v>
      </c>
      <c r="F439" s="37">
        <v>12</v>
      </c>
      <c r="G439" s="37">
        <f t="shared" si="3"/>
        <v>1505.25</v>
      </c>
      <c r="H439" s="246" t="s">
        <v>14</v>
      </c>
      <c r="I439" s="61" t="s">
        <v>15</v>
      </c>
    </row>
    <row r="440" spans="1:9" ht="86.4" x14ac:dyDescent="0.3">
      <c r="A440" s="33">
        <v>15</v>
      </c>
      <c r="B440" s="34" t="s">
        <v>716</v>
      </c>
      <c r="C440" s="35" t="s">
        <v>717</v>
      </c>
      <c r="D440" s="36">
        <v>39897</v>
      </c>
      <c r="E440" s="37">
        <v>1575</v>
      </c>
      <c r="F440" s="37">
        <v>13</v>
      </c>
      <c r="G440" s="37">
        <f t="shared" si="3"/>
        <v>1588</v>
      </c>
      <c r="H440" s="246" t="s">
        <v>14</v>
      </c>
      <c r="I440" s="61" t="s">
        <v>15</v>
      </c>
    </row>
    <row r="441" spans="1:9" ht="72" x14ac:dyDescent="0.3">
      <c r="A441" s="33">
        <v>16</v>
      </c>
      <c r="B441" s="34" t="s">
        <v>718</v>
      </c>
      <c r="C441" s="35" t="s">
        <v>719</v>
      </c>
      <c r="D441" s="36">
        <v>39282</v>
      </c>
      <c r="E441" s="37">
        <v>1583</v>
      </c>
      <c r="F441" s="37">
        <v>13</v>
      </c>
      <c r="G441" s="37">
        <f t="shared" si="3"/>
        <v>1596</v>
      </c>
      <c r="H441" s="246" t="s">
        <v>14</v>
      </c>
      <c r="I441" s="61" t="s">
        <v>15</v>
      </c>
    </row>
    <row r="442" spans="1:9" ht="72" x14ac:dyDescent="0.3">
      <c r="A442" s="33">
        <v>17</v>
      </c>
      <c r="B442" s="34" t="s">
        <v>720</v>
      </c>
      <c r="C442" s="35" t="s">
        <v>721</v>
      </c>
      <c r="D442" s="36">
        <v>39263</v>
      </c>
      <c r="E442" s="37">
        <v>3615</v>
      </c>
      <c r="F442" s="37">
        <v>29</v>
      </c>
      <c r="G442" s="37">
        <f t="shared" si="3"/>
        <v>3644</v>
      </c>
      <c r="H442" s="246" t="s">
        <v>14</v>
      </c>
      <c r="I442" s="61" t="s">
        <v>15</v>
      </c>
    </row>
    <row r="443" spans="1:9" ht="86.4" x14ac:dyDescent="0.3">
      <c r="A443" s="33">
        <v>18</v>
      </c>
      <c r="B443" s="34" t="s">
        <v>722</v>
      </c>
      <c r="C443" s="35" t="s">
        <v>723</v>
      </c>
      <c r="D443" s="36">
        <v>39578</v>
      </c>
      <c r="E443" s="37">
        <v>1233</v>
      </c>
      <c r="F443" s="37">
        <v>7</v>
      </c>
      <c r="G443" s="37">
        <f t="shared" si="3"/>
        <v>1240</v>
      </c>
      <c r="H443" s="246" t="s">
        <v>14</v>
      </c>
      <c r="I443" s="61" t="s">
        <v>15</v>
      </c>
    </row>
    <row r="444" spans="1:9" ht="43.2" x14ac:dyDescent="0.3">
      <c r="A444" s="33">
        <v>19</v>
      </c>
      <c r="B444" s="34" t="s">
        <v>724</v>
      </c>
      <c r="C444" s="35" t="s">
        <v>725</v>
      </c>
      <c r="D444" s="36">
        <v>40135</v>
      </c>
      <c r="E444" s="37">
        <v>657</v>
      </c>
      <c r="F444" s="37">
        <v>5</v>
      </c>
      <c r="G444" s="37">
        <f t="shared" si="3"/>
        <v>662</v>
      </c>
      <c r="H444" s="246" t="s">
        <v>14</v>
      </c>
      <c r="I444" s="61" t="s">
        <v>15</v>
      </c>
    </row>
    <row r="445" spans="1:9" ht="72" x14ac:dyDescent="0.3">
      <c r="A445" s="33">
        <v>20</v>
      </c>
      <c r="B445" s="34" t="s">
        <v>178</v>
      </c>
      <c r="C445" s="35" t="s">
        <v>726</v>
      </c>
      <c r="D445" s="36">
        <v>39548</v>
      </c>
      <c r="E445" s="37">
        <v>1598</v>
      </c>
      <c r="F445" s="37">
        <v>13</v>
      </c>
      <c r="G445" s="37">
        <f t="shared" si="3"/>
        <v>1611</v>
      </c>
      <c r="H445" s="246" t="s">
        <v>14</v>
      </c>
      <c r="I445" s="61" t="s">
        <v>15</v>
      </c>
    </row>
    <row r="446" spans="1:9" ht="57.6" x14ac:dyDescent="0.3">
      <c r="A446" s="33">
        <v>21</v>
      </c>
      <c r="B446" s="34" t="s">
        <v>727</v>
      </c>
      <c r="C446" s="35" t="s">
        <v>728</v>
      </c>
      <c r="D446" s="36">
        <v>39744</v>
      </c>
      <c r="E446" s="37">
        <v>5253</v>
      </c>
      <c r="F446" s="37">
        <v>42</v>
      </c>
      <c r="G446" s="37">
        <f t="shared" si="3"/>
        <v>5295</v>
      </c>
      <c r="H446" s="246" t="s">
        <v>14</v>
      </c>
      <c r="I446" s="61" t="s">
        <v>15</v>
      </c>
    </row>
    <row r="447" spans="1:9" ht="57.6" x14ac:dyDescent="0.3">
      <c r="A447" s="33">
        <v>22</v>
      </c>
      <c r="B447" s="34" t="s">
        <v>729</v>
      </c>
      <c r="C447" s="35" t="s">
        <v>730</v>
      </c>
      <c r="D447" s="36">
        <v>40151</v>
      </c>
      <c r="E447" s="37">
        <v>1752</v>
      </c>
      <c r="F447" s="37">
        <v>14</v>
      </c>
      <c r="G447" s="37">
        <f t="shared" si="3"/>
        <v>1766</v>
      </c>
      <c r="H447" s="246" t="s">
        <v>14</v>
      </c>
      <c r="I447" s="61" t="s">
        <v>15</v>
      </c>
    </row>
    <row r="448" spans="1:9" ht="43.2" x14ac:dyDescent="0.3">
      <c r="A448" s="33">
        <v>23</v>
      </c>
      <c r="B448" s="34" t="s">
        <v>731</v>
      </c>
      <c r="C448" s="35" t="s">
        <v>732</v>
      </c>
      <c r="D448" s="36">
        <v>39654</v>
      </c>
      <c r="E448" s="37">
        <v>1496</v>
      </c>
      <c r="F448" s="37">
        <v>12</v>
      </c>
      <c r="G448" s="37">
        <f t="shared" si="3"/>
        <v>1508</v>
      </c>
      <c r="H448" s="246" t="s">
        <v>14</v>
      </c>
      <c r="I448" s="61" t="s">
        <v>15</v>
      </c>
    </row>
    <row r="449" spans="1:9" ht="57.6" x14ac:dyDescent="0.3">
      <c r="A449" s="33">
        <v>24</v>
      </c>
      <c r="B449" s="34" t="s">
        <v>733</v>
      </c>
      <c r="C449" s="35" t="s">
        <v>734</v>
      </c>
      <c r="D449" s="36">
        <v>39303</v>
      </c>
      <c r="E449" s="37">
        <v>1784</v>
      </c>
      <c r="F449" s="37">
        <v>14</v>
      </c>
      <c r="G449" s="37">
        <f t="shared" si="3"/>
        <v>1798</v>
      </c>
      <c r="H449" s="246" t="s">
        <v>14</v>
      </c>
      <c r="I449" s="61" t="s">
        <v>15</v>
      </c>
    </row>
    <row r="450" spans="1:9" ht="57.6" x14ac:dyDescent="0.3">
      <c r="A450" s="33">
        <v>25</v>
      </c>
      <c r="B450" s="34" t="s">
        <v>735</v>
      </c>
      <c r="C450" s="35" t="s">
        <v>736</v>
      </c>
      <c r="D450" s="36">
        <v>39538</v>
      </c>
      <c r="E450" s="37">
        <v>1457</v>
      </c>
      <c r="F450" s="37">
        <v>12</v>
      </c>
      <c r="G450" s="37">
        <f t="shared" si="3"/>
        <v>1469</v>
      </c>
      <c r="H450" s="246" t="s">
        <v>14</v>
      </c>
      <c r="I450" s="61" t="s">
        <v>15</v>
      </c>
    </row>
    <row r="451" spans="1:9" ht="57.6" x14ac:dyDescent="0.3">
      <c r="A451" s="33">
        <v>26</v>
      </c>
      <c r="B451" s="34" t="s">
        <v>737</v>
      </c>
      <c r="C451" s="35" t="s">
        <v>738</v>
      </c>
      <c r="D451" s="36">
        <v>39356</v>
      </c>
      <c r="E451" s="37">
        <v>2815</v>
      </c>
      <c r="F451" s="37">
        <v>23</v>
      </c>
      <c r="G451" s="37">
        <f t="shared" si="3"/>
        <v>2838</v>
      </c>
      <c r="H451" s="246" t="s">
        <v>14</v>
      </c>
      <c r="I451" s="61" t="s">
        <v>15</v>
      </c>
    </row>
    <row r="452" spans="1:9" ht="57.6" x14ac:dyDescent="0.3">
      <c r="A452" s="33">
        <v>27</v>
      </c>
      <c r="B452" s="34" t="s">
        <v>739</v>
      </c>
      <c r="C452" s="35" t="s">
        <v>740</v>
      </c>
      <c r="D452" s="36">
        <v>39329</v>
      </c>
      <c r="E452" s="37">
        <v>2473</v>
      </c>
      <c r="F452" s="37">
        <v>20</v>
      </c>
      <c r="G452" s="37">
        <f t="shared" si="3"/>
        <v>2493</v>
      </c>
      <c r="H452" s="246" t="s">
        <v>14</v>
      </c>
      <c r="I452" s="61" t="s">
        <v>15</v>
      </c>
    </row>
    <row r="453" spans="1:9" ht="72" x14ac:dyDescent="0.3">
      <c r="A453" s="33">
        <v>28</v>
      </c>
      <c r="B453" s="34" t="s">
        <v>741</v>
      </c>
      <c r="C453" s="35" t="s">
        <v>742</v>
      </c>
      <c r="D453" s="36">
        <v>39827</v>
      </c>
      <c r="E453" s="37">
        <v>1136.68</v>
      </c>
      <c r="F453" s="37">
        <v>9</v>
      </c>
      <c r="G453" s="37">
        <f t="shared" si="3"/>
        <v>1145.68</v>
      </c>
      <c r="H453" s="246" t="s">
        <v>14</v>
      </c>
      <c r="I453" s="61" t="s">
        <v>15</v>
      </c>
    </row>
    <row r="454" spans="1:9" ht="43.2" x14ac:dyDescent="0.3">
      <c r="A454" s="33">
        <v>29</v>
      </c>
      <c r="B454" s="34" t="s">
        <v>743</v>
      </c>
      <c r="C454" s="35" t="s">
        <v>744</v>
      </c>
      <c r="D454" s="36">
        <v>39538</v>
      </c>
      <c r="E454" s="37">
        <v>1424</v>
      </c>
      <c r="F454" s="37">
        <v>11</v>
      </c>
      <c r="G454" s="37">
        <f t="shared" si="3"/>
        <v>1435</v>
      </c>
      <c r="H454" s="246" t="s">
        <v>14</v>
      </c>
      <c r="I454" s="61" t="s">
        <v>15</v>
      </c>
    </row>
    <row r="455" spans="1:9" ht="72" x14ac:dyDescent="0.3">
      <c r="A455" s="33">
        <v>30</v>
      </c>
      <c r="B455" s="34" t="s">
        <v>745</v>
      </c>
      <c r="C455" s="35" t="s">
        <v>746</v>
      </c>
      <c r="D455" s="36">
        <v>39538</v>
      </c>
      <c r="E455" s="37">
        <v>1419</v>
      </c>
      <c r="F455" s="37">
        <v>11</v>
      </c>
      <c r="G455" s="37">
        <f t="shared" si="3"/>
        <v>1430</v>
      </c>
      <c r="H455" s="246" t="s">
        <v>14</v>
      </c>
      <c r="I455" s="61" t="s">
        <v>15</v>
      </c>
    </row>
    <row r="456" spans="1:9" ht="57.6" x14ac:dyDescent="0.3">
      <c r="A456" s="33">
        <v>31</v>
      </c>
      <c r="B456" s="34" t="s">
        <v>747</v>
      </c>
      <c r="C456" s="35" t="s">
        <v>748</v>
      </c>
      <c r="D456" s="36">
        <v>39211</v>
      </c>
      <c r="E456" s="37">
        <v>2272</v>
      </c>
      <c r="F456" s="37">
        <v>18</v>
      </c>
      <c r="G456" s="37">
        <f t="shared" si="3"/>
        <v>2290</v>
      </c>
      <c r="H456" s="246" t="s">
        <v>14</v>
      </c>
      <c r="I456" s="61" t="s">
        <v>15</v>
      </c>
    </row>
    <row r="457" spans="1:9" ht="72" x14ac:dyDescent="0.3">
      <c r="A457" s="33">
        <v>32</v>
      </c>
      <c r="B457" s="34" t="s">
        <v>749</v>
      </c>
      <c r="C457" s="35" t="s">
        <v>750</v>
      </c>
      <c r="D457" s="36">
        <v>40176</v>
      </c>
      <c r="E457" s="37">
        <v>1335</v>
      </c>
      <c r="F457" s="37">
        <v>11</v>
      </c>
      <c r="G457" s="37">
        <f t="shared" si="3"/>
        <v>1346</v>
      </c>
      <c r="H457" s="246" t="s">
        <v>14</v>
      </c>
      <c r="I457" s="61" t="s">
        <v>15</v>
      </c>
    </row>
    <row r="458" spans="1:9" ht="57.6" x14ac:dyDescent="0.3">
      <c r="A458" s="33">
        <v>33</v>
      </c>
      <c r="B458" s="34" t="s">
        <v>751</v>
      </c>
      <c r="C458" s="35" t="s">
        <v>752</v>
      </c>
      <c r="D458" s="36">
        <v>39783</v>
      </c>
      <c r="E458" s="37">
        <v>2929</v>
      </c>
      <c r="F458" s="37">
        <v>23</v>
      </c>
      <c r="G458" s="37">
        <f t="shared" si="3"/>
        <v>2952</v>
      </c>
      <c r="H458" s="246" t="s">
        <v>14</v>
      </c>
      <c r="I458" s="61" t="s">
        <v>15</v>
      </c>
    </row>
    <row r="459" spans="1:9" ht="57.6" x14ac:dyDescent="0.3">
      <c r="A459" s="33">
        <v>34</v>
      </c>
      <c r="B459" s="34" t="s">
        <v>753</v>
      </c>
      <c r="C459" s="35" t="s">
        <v>754</v>
      </c>
      <c r="D459" s="36">
        <v>39918</v>
      </c>
      <c r="E459" s="37">
        <v>1120</v>
      </c>
      <c r="F459" s="37">
        <v>9</v>
      </c>
      <c r="G459" s="37">
        <f t="shared" si="3"/>
        <v>1129</v>
      </c>
      <c r="H459" s="246" t="s">
        <v>14</v>
      </c>
      <c r="I459" s="61" t="s">
        <v>15</v>
      </c>
    </row>
    <row r="460" spans="1:9" ht="72" x14ac:dyDescent="0.3">
      <c r="A460" s="33">
        <v>35</v>
      </c>
      <c r="B460" s="34" t="s">
        <v>755</v>
      </c>
      <c r="C460" s="35" t="s">
        <v>756</v>
      </c>
      <c r="D460" s="36">
        <v>39795</v>
      </c>
      <c r="E460" s="37">
        <v>4538</v>
      </c>
      <c r="F460" s="37">
        <v>36</v>
      </c>
      <c r="G460" s="37">
        <f t="shared" si="3"/>
        <v>4574</v>
      </c>
      <c r="H460" s="246" t="s">
        <v>14</v>
      </c>
      <c r="I460" s="61" t="s">
        <v>15</v>
      </c>
    </row>
    <row r="461" spans="1:9" ht="57.6" x14ac:dyDescent="0.3">
      <c r="A461" s="33">
        <v>36</v>
      </c>
      <c r="B461" s="34" t="s">
        <v>757</v>
      </c>
      <c r="C461" s="35" t="s">
        <v>758</v>
      </c>
      <c r="D461" s="36">
        <v>39860</v>
      </c>
      <c r="E461" s="37">
        <v>2092</v>
      </c>
      <c r="F461" s="37">
        <v>17</v>
      </c>
      <c r="G461" s="37">
        <f t="shared" si="3"/>
        <v>2109</v>
      </c>
      <c r="H461" s="246" t="s">
        <v>14</v>
      </c>
      <c r="I461" s="61" t="s">
        <v>15</v>
      </c>
    </row>
    <row r="462" spans="1:9" ht="72" x14ac:dyDescent="0.3">
      <c r="A462" s="33">
        <v>37</v>
      </c>
      <c r="B462" s="34" t="s">
        <v>759</v>
      </c>
      <c r="C462" s="35" t="s">
        <v>760</v>
      </c>
      <c r="D462" s="36">
        <v>39861</v>
      </c>
      <c r="E462" s="37">
        <v>1627</v>
      </c>
      <c r="F462" s="37">
        <v>13</v>
      </c>
      <c r="G462" s="37">
        <f t="shared" si="3"/>
        <v>1640</v>
      </c>
      <c r="H462" s="246" t="s">
        <v>14</v>
      </c>
      <c r="I462" s="61" t="s">
        <v>15</v>
      </c>
    </row>
    <row r="463" spans="1:9" ht="72" x14ac:dyDescent="0.3">
      <c r="A463" s="33">
        <v>38</v>
      </c>
      <c r="B463" s="34" t="s">
        <v>761</v>
      </c>
      <c r="C463" s="35" t="s">
        <v>762</v>
      </c>
      <c r="D463" s="36">
        <v>40134</v>
      </c>
      <c r="E463" s="37">
        <v>750</v>
      </c>
      <c r="F463" s="37">
        <v>6</v>
      </c>
      <c r="G463" s="37">
        <f t="shared" si="3"/>
        <v>756</v>
      </c>
      <c r="H463" s="246" t="s">
        <v>14</v>
      </c>
      <c r="I463" s="61" t="s">
        <v>15</v>
      </c>
    </row>
    <row r="464" spans="1:9" ht="86.4" x14ac:dyDescent="0.3">
      <c r="A464" s="33">
        <v>39</v>
      </c>
      <c r="B464" s="34" t="s">
        <v>763</v>
      </c>
      <c r="C464" s="35" t="s">
        <v>764</v>
      </c>
      <c r="D464" s="36">
        <v>39879</v>
      </c>
      <c r="E464" s="37">
        <v>6339.4</v>
      </c>
      <c r="F464" s="37">
        <v>51</v>
      </c>
      <c r="G464" s="37">
        <f t="shared" si="3"/>
        <v>6390.4</v>
      </c>
      <c r="H464" s="246" t="s">
        <v>14</v>
      </c>
      <c r="I464" s="61" t="s">
        <v>15</v>
      </c>
    </row>
    <row r="465" spans="1:9" ht="72" x14ac:dyDescent="0.3">
      <c r="A465" s="33">
        <v>40</v>
      </c>
      <c r="B465" s="34" t="s">
        <v>765</v>
      </c>
      <c r="C465" s="35" t="s">
        <v>766</v>
      </c>
      <c r="D465" s="36">
        <v>39479</v>
      </c>
      <c r="E465" s="37">
        <v>2079</v>
      </c>
      <c r="F465" s="37">
        <v>17</v>
      </c>
      <c r="G465" s="37">
        <f t="shared" si="3"/>
        <v>2096</v>
      </c>
      <c r="H465" s="246" t="s">
        <v>14</v>
      </c>
      <c r="I465" s="61" t="s">
        <v>15</v>
      </c>
    </row>
    <row r="466" spans="1:9" ht="72" x14ac:dyDescent="0.3">
      <c r="A466" s="33">
        <v>41</v>
      </c>
      <c r="B466" s="34" t="s">
        <v>767</v>
      </c>
      <c r="C466" s="35" t="s">
        <v>768</v>
      </c>
      <c r="D466" s="36">
        <v>40005</v>
      </c>
      <c r="E466" s="37">
        <v>1218</v>
      </c>
      <c r="F466" s="37">
        <v>10</v>
      </c>
      <c r="G466" s="37">
        <f t="shared" si="3"/>
        <v>1228</v>
      </c>
      <c r="H466" s="246" t="s">
        <v>14</v>
      </c>
      <c r="I466" s="61" t="s">
        <v>15</v>
      </c>
    </row>
    <row r="467" spans="1:9" ht="72" x14ac:dyDescent="0.3">
      <c r="A467" s="33">
        <v>42</v>
      </c>
      <c r="B467" s="123" t="s">
        <v>769</v>
      </c>
      <c r="C467" s="124" t="s">
        <v>770</v>
      </c>
      <c r="D467" s="125">
        <v>39727</v>
      </c>
      <c r="E467" s="126">
        <v>2715.7</v>
      </c>
      <c r="F467" s="126">
        <v>22</v>
      </c>
      <c r="G467" s="126">
        <f t="shared" si="3"/>
        <v>2737.7</v>
      </c>
      <c r="H467" s="247" t="s">
        <v>14</v>
      </c>
      <c r="I467" s="61" t="s">
        <v>15</v>
      </c>
    </row>
    <row r="468" spans="1:9" ht="86.4" x14ac:dyDescent="0.3">
      <c r="A468" s="33">
        <v>43</v>
      </c>
      <c r="B468" s="34" t="s">
        <v>590</v>
      </c>
      <c r="C468" s="35" t="s">
        <v>771</v>
      </c>
      <c r="D468" s="36">
        <v>39538</v>
      </c>
      <c r="E468" s="37">
        <v>1366</v>
      </c>
      <c r="F468" s="37">
        <v>11</v>
      </c>
      <c r="G468" s="37">
        <f t="shared" si="3"/>
        <v>1377</v>
      </c>
      <c r="H468" s="246" t="s">
        <v>14</v>
      </c>
      <c r="I468" s="61" t="s">
        <v>15</v>
      </c>
    </row>
    <row r="469" spans="1:9" ht="43.2" x14ac:dyDescent="0.3">
      <c r="A469" s="33">
        <v>44</v>
      </c>
      <c r="B469" s="118" t="s">
        <v>772</v>
      </c>
      <c r="C469" s="119" t="s">
        <v>773</v>
      </c>
      <c r="D469" s="120">
        <v>39744</v>
      </c>
      <c r="E469" s="121">
        <v>1507</v>
      </c>
      <c r="F469" s="121">
        <v>12</v>
      </c>
      <c r="G469" s="121">
        <f t="shared" si="3"/>
        <v>1519</v>
      </c>
      <c r="H469" s="245" t="s">
        <v>14</v>
      </c>
      <c r="I469" s="61" t="s">
        <v>15</v>
      </c>
    </row>
    <row r="470" spans="1:9" ht="72" x14ac:dyDescent="0.3">
      <c r="A470" s="33">
        <v>45</v>
      </c>
      <c r="B470" s="34" t="s">
        <v>774</v>
      </c>
      <c r="C470" s="35" t="s">
        <v>775</v>
      </c>
      <c r="D470" s="36">
        <v>39526</v>
      </c>
      <c r="E470" s="37">
        <v>1626.7</v>
      </c>
      <c r="F470" s="37">
        <v>13</v>
      </c>
      <c r="G470" s="37">
        <f t="shared" si="3"/>
        <v>1639.7</v>
      </c>
      <c r="H470" s="246" t="s">
        <v>14</v>
      </c>
      <c r="I470" s="61" t="s">
        <v>15</v>
      </c>
    </row>
    <row r="471" spans="1:9" ht="72" x14ac:dyDescent="0.3">
      <c r="A471" s="33">
        <v>46</v>
      </c>
      <c r="B471" s="34" t="s">
        <v>776</v>
      </c>
      <c r="C471" s="35" t="s">
        <v>777</v>
      </c>
      <c r="D471" s="36">
        <v>40032</v>
      </c>
      <c r="E471" s="37">
        <v>3135</v>
      </c>
      <c r="F471" s="37">
        <v>25</v>
      </c>
      <c r="G471" s="37">
        <f t="shared" si="3"/>
        <v>3160</v>
      </c>
      <c r="H471" s="246" t="s">
        <v>14</v>
      </c>
      <c r="I471" s="61" t="s">
        <v>15</v>
      </c>
    </row>
    <row r="472" spans="1:9" ht="72" x14ac:dyDescent="0.3">
      <c r="A472" s="33">
        <v>47</v>
      </c>
      <c r="B472" s="34" t="s">
        <v>778</v>
      </c>
      <c r="C472" s="35" t="s">
        <v>779</v>
      </c>
      <c r="D472" s="36">
        <v>40106</v>
      </c>
      <c r="E472" s="37">
        <v>1502</v>
      </c>
      <c r="F472" s="37">
        <v>12</v>
      </c>
      <c r="G472" s="37">
        <f t="shared" si="3"/>
        <v>1514</v>
      </c>
      <c r="H472" s="246" t="s">
        <v>14</v>
      </c>
      <c r="I472" s="61" t="s">
        <v>15</v>
      </c>
    </row>
    <row r="473" spans="1:9" ht="72" x14ac:dyDescent="0.3">
      <c r="A473" s="33">
        <v>48</v>
      </c>
      <c r="B473" s="34" t="s">
        <v>780</v>
      </c>
      <c r="C473" s="35" t="s">
        <v>781</v>
      </c>
      <c r="D473" s="36">
        <v>39697</v>
      </c>
      <c r="E473" s="37">
        <v>1810</v>
      </c>
      <c r="F473" s="37">
        <v>14</v>
      </c>
      <c r="G473" s="37">
        <f t="shared" si="3"/>
        <v>1824</v>
      </c>
      <c r="H473" s="246" t="s">
        <v>14</v>
      </c>
      <c r="I473" s="61" t="s">
        <v>15</v>
      </c>
    </row>
    <row r="474" spans="1:9" ht="72" x14ac:dyDescent="0.3">
      <c r="A474" s="33">
        <v>49</v>
      </c>
      <c r="B474" s="34" t="s">
        <v>782</v>
      </c>
      <c r="C474" s="35" t="s">
        <v>783</v>
      </c>
      <c r="D474" s="36">
        <v>40163</v>
      </c>
      <c r="E474" s="37">
        <v>463</v>
      </c>
      <c r="F474" s="37">
        <v>4</v>
      </c>
      <c r="G474" s="37">
        <f t="shared" si="3"/>
        <v>467</v>
      </c>
      <c r="H474" s="246" t="s">
        <v>14</v>
      </c>
      <c r="I474" s="61" t="s">
        <v>15</v>
      </c>
    </row>
    <row r="475" spans="1:9" ht="72" x14ac:dyDescent="0.3">
      <c r="A475" s="33">
        <v>50</v>
      </c>
      <c r="B475" s="34" t="s">
        <v>784</v>
      </c>
      <c r="C475" s="35" t="s">
        <v>785</v>
      </c>
      <c r="D475" s="36">
        <v>39949</v>
      </c>
      <c r="E475" s="37">
        <v>4296</v>
      </c>
      <c r="F475" s="37">
        <v>34</v>
      </c>
      <c r="G475" s="37">
        <f t="shared" si="3"/>
        <v>4330</v>
      </c>
      <c r="H475" s="246" t="s">
        <v>14</v>
      </c>
      <c r="I475" s="61" t="s">
        <v>15</v>
      </c>
    </row>
    <row r="476" spans="1:9" ht="57.6" x14ac:dyDescent="0.3">
      <c r="A476" s="33">
        <v>51</v>
      </c>
      <c r="B476" s="123" t="s">
        <v>786</v>
      </c>
      <c r="C476" s="124" t="s">
        <v>787</v>
      </c>
      <c r="D476" s="125">
        <v>39947</v>
      </c>
      <c r="E476" s="126">
        <v>3788</v>
      </c>
      <c r="F476" s="126">
        <v>30</v>
      </c>
      <c r="G476" s="126">
        <f t="shared" si="3"/>
        <v>3818</v>
      </c>
      <c r="H476" s="247" t="s">
        <v>14</v>
      </c>
      <c r="I476" s="61" t="s">
        <v>15</v>
      </c>
    </row>
    <row r="477" spans="1:9" x14ac:dyDescent="0.3">
      <c r="A477" s="33"/>
      <c r="B477" s="123"/>
      <c r="C477" s="135"/>
      <c r="D477" s="36"/>
      <c r="E477" s="126"/>
      <c r="F477" s="126"/>
      <c r="G477" s="126"/>
      <c r="H477" s="127"/>
      <c r="I477" s="33"/>
    </row>
    <row r="478" spans="1:9" ht="15.6" x14ac:dyDescent="0.3">
      <c r="A478" s="43"/>
      <c r="B478" s="115"/>
      <c r="C478" s="106"/>
      <c r="D478" s="116" t="s">
        <v>150</v>
      </c>
      <c r="E478" s="48">
        <f>SUM(E426:E476)</f>
        <v>95557.87999999999</v>
      </c>
      <c r="F478" s="48">
        <f>SUM(F426:F476)</f>
        <v>766</v>
      </c>
      <c r="G478" s="48">
        <f>SUM(G426:G476)</f>
        <v>96323.87999999999</v>
      </c>
      <c r="H478" s="75"/>
      <c r="I478" s="43"/>
    </row>
    <row r="479" spans="1:9" ht="15.6" x14ac:dyDescent="0.3">
      <c r="A479" s="29"/>
      <c r="B479" s="29"/>
      <c r="C479" s="142"/>
      <c r="D479" s="143"/>
      <c r="E479" s="148"/>
      <c r="F479" s="148"/>
      <c r="G479" s="148"/>
      <c r="H479" s="29"/>
      <c r="I479" s="29"/>
    </row>
    <row r="480" spans="1:9" ht="15.6" x14ac:dyDescent="0.3">
      <c r="A480" s="1"/>
      <c r="B480" s="2"/>
      <c r="C480" s="3"/>
      <c r="D480" s="4"/>
      <c r="E480" s="186"/>
      <c r="F480" s="186"/>
      <c r="G480" s="248">
        <f>G478+G423</f>
        <v>99033.73</v>
      </c>
      <c r="H480" s="2"/>
      <c r="I480" s="1"/>
    </row>
    <row r="481" spans="1:9" ht="21" x14ac:dyDescent="0.4">
      <c r="A481" s="249"/>
      <c r="B481" s="464" t="s">
        <v>788</v>
      </c>
      <c r="C481" s="464"/>
      <c r="D481" s="250"/>
      <c r="E481" s="249"/>
      <c r="F481" s="249"/>
      <c r="G481" s="249"/>
      <c r="H481" s="249"/>
      <c r="I481" s="249"/>
    </row>
    <row r="482" spans="1:9" x14ac:dyDescent="0.3">
      <c r="A482" s="73"/>
      <c r="B482" s="465"/>
      <c r="C482" s="465"/>
      <c r="D482" s="465"/>
      <c r="E482" s="465"/>
      <c r="F482" s="465"/>
      <c r="G482" s="465"/>
      <c r="H482" s="251"/>
      <c r="I482" s="73"/>
    </row>
    <row r="483" spans="1:9" ht="31.2" x14ac:dyDescent="0.3">
      <c r="A483" s="43" t="s">
        <v>3</v>
      </c>
      <c r="B483" s="115" t="s">
        <v>4</v>
      </c>
      <c r="C483" s="152" t="s">
        <v>5</v>
      </c>
      <c r="D483" s="139" t="s">
        <v>6</v>
      </c>
      <c r="E483" s="43" t="s">
        <v>7</v>
      </c>
      <c r="F483" s="43" t="s">
        <v>8</v>
      </c>
      <c r="G483" s="43" t="s">
        <v>9</v>
      </c>
      <c r="H483" s="75" t="s">
        <v>10</v>
      </c>
      <c r="I483" s="43" t="s">
        <v>11</v>
      </c>
    </row>
    <row r="484" spans="1:9" ht="57.6" x14ac:dyDescent="0.3">
      <c r="A484" s="33">
        <v>1</v>
      </c>
      <c r="B484" s="252" t="s">
        <v>789</v>
      </c>
      <c r="C484" s="253" t="s">
        <v>790</v>
      </c>
      <c r="D484" s="254">
        <v>39877</v>
      </c>
      <c r="E484" s="255">
        <v>5056.37</v>
      </c>
      <c r="F484" s="256">
        <v>43</v>
      </c>
      <c r="G484" s="256">
        <f>SUM(E484+F484)</f>
        <v>5099.37</v>
      </c>
      <c r="H484" s="246" t="s">
        <v>14</v>
      </c>
      <c r="I484" s="61" t="s">
        <v>15</v>
      </c>
    </row>
    <row r="485" spans="1:9" ht="86.4" x14ac:dyDescent="0.3">
      <c r="A485" s="33">
        <v>2</v>
      </c>
      <c r="B485" s="257" t="s">
        <v>791</v>
      </c>
      <c r="C485" s="258" t="s">
        <v>792</v>
      </c>
      <c r="D485" s="259">
        <v>40098</v>
      </c>
      <c r="E485" s="260">
        <v>2221</v>
      </c>
      <c r="F485" s="260">
        <v>19</v>
      </c>
      <c r="G485" s="256">
        <f t="shared" ref="G485:G487" si="4">SUM(E485+F485)</f>
        <v>2240</v>
      </c>
      <c r="H485" s="246" t="s">
        <v>14</v>
      </c>
      <c r="I485" s="61" t="s">
        <v>15</v>
      </c>
    </row>
    <row r="486" spans="1:9" ht="57.6" x14ac:dyDescent="0.3">
      <c r="A486" s="33">
        <v>3</v>
      </c>
      <c r="B486" s="257" t="s">
        <v>793</v>
      </c>
      <c r="C486" s="258" t="s">
        <v>794</v>
      </c>
      <c r="D486" s="259">
        <v>39814</v>
      </c>
      <c r="E486" s="260">
        <v>2125.5</v>
      </c>
      <c r="F486" s="260">
        <v>18</v>
      </c>
      <c r="G486" s="256">
        <f t="shared" si="4"/>
        <v>2143.5</v>
      </c>
      <c r="H486" s="246" t="s">
        <v>14</v>
      </c>
      <c r="I486" s="61" t="s">
        <v>15</v>
      </c>
    </row>
    <row r="487" spans="1:9" ht="43.2" x14ac:dyDescent="0.3">
      <c r="A487" s="33">
        <v>4</v>
      </c>
      <c r="B487" s="257" t="s">
        <v>795</v>
      </c>
      <c r="C487" s="258" t="s">
        <v>796</v>
      </c>
      <c r="D487" s="259">
        <v>40178</v>
      </c>
      <c r="E487" s="260">
        <v>728</v>
      </c>
      <c r="F487" s="260">
        <v>6</v>
      </c>
      <c r="G487" s="256">
        <f t="shared" si="4"/>
        <v>734</v>
      </c>
      <c r="H487" s="246" t="s">
        <v>14</v>
      </c>
      <c r="I487" s="61" t="s">
        <v>15</v>
      </c>
    </row>
    <row r="488" spans="1:9" ht="100.8" x14ac:dyDescent="0.3">
      <c r="A488" s="33">
        <v>5</v>
      </c>
      <c r="B488" s="257" t="s">
        <v>797</v>
      </c>
      <c r="C488" s="258" t="s">
        <v>798</v>
      </c>
      <c r="D488" s="259">
        <v>40169</v>
      </c>
      <c r="E488" s="260">
        <v>1027.5</v>
      </c>
      <c r="F488" s="260">
        <v>9</v>
      </c>
      <c r="G488" s="256">
        <f>SUM(E488+F488)</f>
        <v>1036.5</v>
      </c>
      <c r="H488" s="246" t="s">
        <v>14</v>
      </c>
      <c r="I488" s="61" t="s">
        <v>15</v>
      </c>
    </row>
    <row r="489" spans="1:9" ht="57.6" x14ac:dyDescent="0.3">
      <c r="A489" s="33">
        <v>6</v>
      </c>
      <c r="B489" s="257" t="s">
        <v>799</v>
      </c>
      <c r="C489" s="258" t="s">
        <v>800</v>
      </c>
      <c r="D489" s="259">
        <v>39700</v>
      </c>
      <c r="E489" s="260">
        <v>7369.5</v>
      </c>
      <c r="F489" s="260">
        <v>62</v>
      </c>
      <c r="G489" s="256">
        <f t="shared" ref="G489:G502" si="5">SUM(E489+F489)</f>
        <v>7431.5</v>
      </c>
      <c r="H489" s="246" t="s">
        <v>14</v>
      </c>
      <c r="I489" s="61" t="s">
        <v>15</v>
      </c>
    </row>
    <row r="490" spans="1:9" ht="72" x14ac:dyDescent="0.3">
      <c r="A490" s="33">
        <v>7</v>
      </c>
      <c r="B490" s="257" t="s">
        <v>801</v>
      </c>
      <c r="C490" s="258" t="s">
        <v>802</v>
      </c>
      <c r="D490" s="259">
        <v>40127</v>
      </c>
      <c r="E490" s="260">
        <v>938</v>
      </c>
      <c r="F490" s="260">
        <v>8</v>
      </c>
      <c r="G490" s="256">
        <f t="shared" si="5"/>
        <v>946</v>
      </c>
      <c r="H490" s="246" t="s">
        <v>14</v>
      </c>
      <c r="I490" s="61" t="s">
        <v>15</v>
      </c>
    </row>
    <row r="491" spans="1:9" ht="57.6" x14ac:dyDescent="0.3">
      <c r="A491" s="33">
        <v>8</v>
      </c>
      <c r="B491" s="257" t="s">
        <v>803</v>
      </c>
      <c r="C491" s="258" t="s">
        <v>804</v>
      </c>
      <c r="D491" s="259">
        <v>40149</v>
      </c>
      <c r="E491" s="260">
        <v>729</v>
      </c>
      <c r="F491" s="260">
        <v>6</v>
      </c>
      <c r="G491" s="256">
        <f t="shared" si="5"/>
        <v>735</v>
      </c>
      <c r="H491" s="246" t="s">
        <v>14</v>
      </c>
      <c r="I491" s="61" t="s">
        <v>15</v>
      </c>
    </row>
    <row r="492" spans="1:9" ht="57.6" x14ac:dyDescent="0.3">
      <c r="A492" s="33">
        <v>9</v>
      </c>
      <c r="B492" s="257" t="s">
        <v>805</v>
      </c>
      <c r="C492" s="258" t="s">
        <v>806</v>
      </c>
      <c r="D492" s="259">
        <v>40007</v>
      </c>
      <c r="E492" s="260">
        <v>1010</v>
      </c>
      <c r="F492" s="260">
        <v>9</v>
      </c>
      <c r="G492" s="256">
        <f t="shared" si="5"/>
        <v>1019</v>
      </c>
      <c r="H492" s="246" t="s">
        <v>14</v>
      </c>
      <c r="I492" s="61" t="s">
        <v>15</v>
      </c>
    </row>
    <row r="493" spans="1:9" ht="43.2" x14ac:dyDescent="0.3">
      <c r="A493" s="33">
        <v>10</v>
      </c>
      <c r="B493" s="257" t="s">
        <v>807</v>
      </c>
      <c r="C493" s="258" t="s">
        <v>808</v>
      </c>
      <c r="D493" s="259">
        <v>39939</v>
      </c>
      <c r="E493" s="260">
        <v>2755.49</v>
      </c>
      <c r="F493" s="260">
        <v>23</v>
      </c>
      <c r="G493" s="256">
        <f t="shared" si="5"/>
        <v>2778.49</v>
      </c>
      <c r="H493" s="246" t="s">
        <v>14</v>
      </c>
      <c r="I493" s="61" t="s">
        <v>15</v>
      </c>
    </row>
    <row r="494" spans="1:9" ht="72" x14ac:dyDescent="0.3">
      <c r="A494" s="33">
        <v>11</v>
      </c>
      <c r="B494" s="257" t="s">
        <v>809</v>
      </c>
      <c r="C494" s="258" t="s">
        <v>810</v>
      </c>
      <c r="D494" s="259">
        <v>40130</v>
      </c>
      <c r="E494" s="260">
        <v>801.85</v>
      </c>
      <c r="F494" s="260">
        <v>7</v>
      </c>
      <c r="G494" s="256">
        <f t="shared" si="5"/>
        <v>808.85</v>
      </c>
      <c r="H494" s="246" t="s">
        <v>14</v>
      </c>
      <c r="I494" s="61" t="s">
        <v>15</v>
      </c>
    </row>
    <row r="495" spans="1:9" ht="43.2" x14ac:dyDescent="0.3">
      <c r="A495" s="33">
        <v>12</v>
      </c>
      <c r="B495" s="257" t="s">
        <v>811</v>
      </c>
      <c r="C495" s="258" t="s">
        <v>812</v>
      </c>
      <c r="D495" s="259">
        <v>40120</v>
      </c>
      <c r="E495" s="260">
        <v>1659</v>
      </c>
      <c r="F495" s="260">
        <v>14</v>
      </c>
      <c r="G495" s="256">
        <f t="shared" si="5"/>
        <v>1673</v>
      </c>
      <c r="H495" s="246" t="s">
        <v>14</v>
      </c>
      <c r="I495" s="61" t="s">
        <v>15</v>
      </c>
    </row>
    <row r="496" spans="1:9" ht="72" x14ac:dyDescent="0.3">
      <c r="A496" s="33">
        <v>13</v>
      </c>
      <c r="B496" s="257" t="s">
        <v>813</v>
      </c>
      <c r="C496" s="258" t="s">
        <v>814</v>
      </c>
      <c r="D496" s="259">
        <v>40078</v>
      </c>
      <c r="E496" s="260">
        <v>4279</v>
      </c>
      <c r="F496" s="260">
        <v>36</v>
      </c>
      <c r="G496" s="256">
        <f t="shared" si="5"/>
        <v>4315</v>
      </c>
      <c r="H496" s="246" t="s">
        <v>14</v>
      </c>
      <c r="I496" s="61" t="s">
        <v>15</v>
      </c>
    </row>
    <row r="497" spans="1:9" ht="28.8" x14ac:dyDescent="0.3">
      <c r="A497" s="33">
        <v>14</v>
      </c>
      <c r="B497" s="257" t="s">
        <v>815</v>
      </c>
      <c r="C497" s="258" t="s">
        <v>816</v>
      </c>
      <c r="D497" s="259">
        <v>40133</v>
      </c>
      <c r="E497" s="260">
        <v>5</v>
      </c>
      <c r="F497" s="261">
        <v>0</v>
      </c>
      <c r="G497" s="256">
        <f t="shared" si="5"/>
        <v>5</v>
      </c>
      <c r="H497" s="246" t="s">
        <v>14</v>
      </c>
      <c r="I497" s="61" t="s">
        <v>15</v>
      </c>
    </row>
    <row r="498" spans="1:9" ht="86.4" x14ac:dyDescent="0.3">
      <c r="A498" s="33">
        <v>15</v>
      </c>
      <c r="B498" s="257" t="s">
        <v>817</v>
      </c>
      <c r="C498" s="258" t="s">
        <v>818</v>
      </c>
      <c r="D498" s="259">
        <v>40098</v>
      </c>
      <c r="E498" s="260">
        <v>6</v>
      </c>
      <c r="F498" s="261">
        <v>0</v>
      </c>
      <c r="G498" s="256">
        <f t="shared" si="5"/>
        <v>6</v>
      </c>
      <c r="H498" s="246" t="s">
        <v>14</v>
      </c>
      <c r="I498" s="61" t="s">
        <v>15</v>
      </c>
    </row>
    <row r="499" spans="1:9" ht="57.6" x14ac:dyDescent="0.3">
      <c r="A499" s="33">
        <v>16</v>
      </c>
      <c r="B499" s="257" t="s">
        <v>819</v>
      </c>
      <c r="C499" s="258" t="s">
        <v>820</v>
      </c>
      <c r="D499" s="259">
        <v>39665</v>
      </c>
      <c r="E499" s="260">
        <v>2408</v>
      </c>
      <c r="F499" s="260">
        <v>20</v>
      </c>
      <c r="G499" s="256">
        <f t="shared" si="5"/>
        <v>2428</v>
      </c>
      <c r="H499" s="246" t="s">
        <v>14</v>
      </c>
      <c r="I499" s="61" t="s">
        <v>15</v>
      </c>
    </row>
    <row r="500" spans="1:9" ht="57.6" x14ac:dyDescent="0.3">
      <c r="A500" s="33">
        <v>17</v>
      </c>
      <c r="B500" s="257" t="s">
        <v>821</v>
      </c>
      <c r="C500" s="258" t="s">
        <v>822</v>
      </c>
      <c r="D500" s="259">
        <v>40122</v>
      </c>
      <c r="E500" s="260">
        <v>2.5</v>
      </c>
      <c r="F500" s="261">
        <v>0</v>
      </c>
      <c r="G500" s="256">
        <f t="shared" si="5"/>
        <v>2.5</v>
      </c>
      <c r="H500" s="246" t="s">
        <v>14</v>
      </c>
      <c r="I500" s="61" t="s">
        <v>15</v>
      </c>
    </row>
    <row r="501" spans="1:9" ht="28.8" x14ac:dyDescent="0.3">
      <c r="A501" s="33">
        <v>18</v>
      </c>
      <c r="B501" s="257" t="s">
        <v>823</v>
      </c>
      <c r="C501" s="258" t="s">
        <v>824</v>
      </c>
      <c r="D501" s="259">
        <v>40155</v>
      </c>
      <c r="E501" s="260">
        <v>779</v>
      </c>
      <c r="F501" s="260">
        <v>7</v>
      </c>
      <c r="G501" s="256">
        <f t="shared" si="5"/>
        <v>786</v>
      </c>
      <c r="H501" s="246" t="s">
        <v>14</v>
      </c>
      <c r="I501" s="61" t="s">
        <v>15</v>
      </c>
    </row>
    <row r="502" spans="1:9" ht="43.2" x14ac:dyDescent="0.3">
      <c r="A502" s="33">
        <v>19</v>
      </c>
      <c r="B502" s="262" t="s">
        <v>825</v>
      </c>
      <c r="C502" s="263" t="s">
        <v>826</v>
      </c>
      <c r="D502" s="264">
        <v>40168</v>
      </c>
      <c r="E502" s="265">
        <v>3</v>
      </c>
      <c r="F502" s="266">
        <v>0</v>
      </c>
      <c r="G502" s="256">
        <f t="shared" si="5"/>
        <v>3</v>
      </c>
      <c r="H502" s="246" t="s">
        <v>14</v>
      </c>
      <c r="I502" s="61" t="s">
        <v>15</v>
      </c>
    </row>
    <row r="503" spans="1:9" x14ac:dyDescent="0.3">
      <c r="A503" s="33"/>
      <c r="B503" s="267"/>
      <c r="C503" s="268"/>
      <c r="D503" s="269"/>
      <c r="E503" s="41"/>
      <c r="F503" s="270"/>
      <c r="G503" s="41"/>
      <c r="H503" s="271"/>
      <c r="I503" s="33"/>
    </row>
    <row r="504" spans="1:9" ht="15.6" x14ac:dyDescent="0.3">
      <c r="A504" s="43"/>
      <c r="B504" s="272"/>
      <c r="C504" s="273" t="s">
        <v>150</v>
      </c>
      <c r="D504" s="274"/>
      <c r="E504" s="275">
        <f>SUM(E484:E502)</f>
        <v>33903.71</v>
      </c>
      <c r="F504" s="275">
        <f>SUM(F484:F502)</f>
        <v>287</v>
      </c>
      <c r="G504" s="275">
        <f>SUM(G484:G502)</f>
        <v>34190.71</v>
      </c>
      <c r="H504" s="276"/>
      <c r="I504" s="43"/>
    </row>
    <row r="505" spans="1:9" x14ac:dyDescent="0.3">
      <c r="A505" s="73"/>
      <c r="B505" s="277"/>
      <c r="C505" s="278"/>
      <c r="D505" s="279"/>
      <c r="E505" s="277"/>
      <c r="F505" s="277"/>
      <c r="G505" s="277"/>
      <c r="H505" s="72"/>
      <c r="I505" s="73"/>
    </row>
    <row r="506" spans="1:9" ht="36" x14ac:dyDescent="0.3">
      <c r="A506" s="280"/>
      <c r="B506" s="281"/>
      <c r="C506" s="282" t="s">
        <v>827</v>
      </c>
      <c r="D506" s="283"/>
      <c r="E506" s="284"/>
      <c r="F506" s="284"/>
      <c r="G506" s="284"/>
      <c r="I506" s="280"/>
    </row>
    <row r="507" spans="1:9" x14ac:dyDescent="0.3">
      <c r="A507" s="280"/>
      <c r="B507" s="281"/>
      <c r="C507" s="285"/>
      <c r="D507" s="283"/>
      <c r="E507" s="284"/>
      <c r="F507" s="284"/>
      <c r="G507" s="284"/>
      <c r="I507" s="280"/>
    </row>
    <row r="508" spans="1:9" ht="28.8" x14ac:dyDescent="0.3">
      <c r="A508" s="5" t="s">
        <v>3</v>
      </c>
      <c r="B508" s="6" t="s">
        <v>4</v>
      </c>
      <c r="C508" s="7" t="s">
        <v>5</v>
      </c>
      <c r="D508" s="8" t="s">
        <v>6</v>
      </c>
      <c r="E508" s="5" t="s">
        <v>7</v>
      </c>
      <c r="F508" s="5" t="s">
        <v>8</v>
      </c>
      <c r="G508" s="5" t="s">
        <v>9</v>
      </c>
      <c r="H508" s="9" t="s">
        <v>10</v>
      </c>
      <c r="I508" s="5" t="s">
        <v>11</v>
      </c>
    </row>
    <row r="509" spans="1:9" ht="28.8" x14ac:dyDescent="0.3">
      <c r="A509" s="117">
        <v>1</v>
      </c>
      <c r="B509" s="34" t="s">
        <v>828</v>
      </c>
      <c r="C509" s="35" t="s">
        <v>829</v>
      </c>
      <c r="D509" s="36">
        <v>40150</v>
      </c>
      <c r="E509" s="37">
        <v>863.5</v>
      </c>
      <c r="F509" s="37">
        <v>0</v>
      </c>
      <c r="G509" s="37">
        <f>E509+F509</f>
        <v>863.5</v>
      </c>
      <c r="H509" s="38" t="s">
        <v>14</v>
      </c>
      <c r="I509" s="33" t="s">
        <v>205</v>
      </c>
    </row>
    <row r="510" spans="1:9" ht="57.6" x14ac:dyDescent="0.3">
      <c r="A510" s="117">
        <v>2</v>
      </c>
      <c r="B510" s="34" t="s">
        <v>830</v>
      </c>
      <c r="C510" s="35" t="s">
        <v>831</v>
      </c>
      <c r="D510" s="36">
        <v>39599</v>
      </c>
      <c r="E510" s="37">
        <v>151.5</v>
      </c>
      <c r="F510" s="37">
        <v>0</v>
      </c>
      <c r="G510" s="37">
        <f t="shared" ref="G510:G531" si="6">E510+F510</f>
        <v>151.5</v>
      </c>
      <c r="H510" s="38" t="s">
        <v>14</v>
      </c>
      <c r="I510" s="33" t="s">
        <v>205</v>
      </c>
    </row>
    <row r="511" spans="1:9" ht="86.4" x14ac:dyDescent="0.3">
      <c r="A511" s="117">
        <v>3</v>
      </c>
      <c r="B511" s="34" t="s">
        <v>832</v>
      </c>
      <c r="C511" s="35" t="s">
        <v>833</v>
      </c>
      <c r="D511" s="36">
        <v>40164</v>
      </c>
      <c r="E511" s="41">
        <v>339.75</v>
      </c>
      <c r="F511" s="37">
        <v>0</v>
      </c>
      <c r="G511" s="37">
        <f t="shared" si="6"/>
        <v>339.75</v>
      </c>
      <c r="H511" s="38" t="s">
        <v>14</v>
      </c>
      <c r="I511" s="33" t="s">
        <v>205</v>
      </c>
    </row>
    <row r="512" spans="1:9" x14ac:dyDescent="0.3">
      <c r="A512" s="33"/>
      <c r="B512" s="171"/>
      <c r="C512" s="128"/>
      <c r="D512" s="243"/>
      <c r="E512" s="286"/>
      <c r="F512" s="126"/>
      <c r="G512" s="126"/>
      <c r="H512" s="173"/>
      <c r="I512" s="33"/>
    </row>
    <row r="513" spans="1:9" ht="15.6" x14ac:dyDescent="0.3">
      <c r="A513" s="129"/>
      <c r="B513" s="155"/>
      <c r="C513" s="33"/>
      <c r="D513" s="287" t="s">
        <v>150</v>
      </c>
      <c r="E513" s="131">
        <f>SUM(E509:E511)</f>
        <v>1354.75</v>
      </c>
      <c r="F513" s="131">
        <v>0</v>
      </c>
      <c r="G513" s="131">
        <f>SUM(G509:G511)</f>
        <v>1354.75</v>
      </c>
      <c r="H513" s="156"/>
      <c r="I513" s="129"/>
    </row>
    <row r="514" spans="1:9" x14ac:dyDescent="0.3">
      <c r="A514" s="73"/>
      <c r="B514" s="73"/>
      <c r="C514" s="132"/>
      <c r="D514" s="133"/>
      <c r="E514" s="73"/>
      <c r="F514" s="134"/>
      <c r="G514" s="134"/>
      <c r="H514" s="73"/>
      <c r="I514" s="73"/>
    </row>
    <row r="515" spans="1:9" ht="28.8" x14ac:dyDescent="0.3">
      <c r="A515" s="5" t="s">
        <v>3</v>
      </c>
      <c r="B515" s="6" t="s">
        <v>4</v>
      </c>
      <c r="C515" s="7" t="s">
        <v>5</v>
      </c>
      <c r="D515" s="8" t="s">
        <v>6</v>
      </c>
      <c r="E515" s="5" t="s">
        <v>7</v>
      </c>
      <c r="F515" s="5" t="s">
        <v>8</v>
      </c>
      <c r="G515" s="5" t="s">
        <v>9</v>
      </c>
      <c r="H515" s="9" t="s">
        <v>10</v>
      </c>
      <c r="I515" s="5" t="s">
        <v>11</v>
      </c>
    </row>
    <row r="516" spans="1:9" ht="86.4" x14ac:dyDescent="0.3">
      <c r="A516" s="33">
        <v>1</v>
      </c>
      <c r="B516" s="34" t="s">
        <v>834</v>
      </c>
      <c r="C516" s="35" t="s">
        <v>835</v>
      </c>
      <c r="D516" s="36">
        <v>40156</v>
      </c>
      <c r="E516" s="41">
        <v>881.75</v>
      </c>
      <c r="F516" s="37">
        <v>7</v>
      </c>
      <c r="G516" s="37">
        <f t="shared" si="6"/>
        <v>888.75</v>
      </c>
      <c r="H516" s="38" t="s">
        <v>14</v>
      </c>
      <c r="I516" s="33" t="s">
        <v>15</v>
      </c>
    </row>
    <row r="517" spans="1:9" ht="72" x14ac:dyDescent="0.3">
      <c r="A517" s="33">
        <v>2</v>
      </c>
      <c r="B517" s="34" t="s">
        <v>836</v>
      </c>
      <c r="C517" s="35" t="s">
        <v>837</v>
      </c>
      <c r="D517" s="36">
        <v>40164</v>
      </c>
      <c r="E517" s="37">
        <v>790.9</v>
      </c>
      <c r="F517" s="37">
        <v>7</v>
      </c>
      <c r="G517" s="37">
        <f t="shared" si="6"/>
        <v>797.9</v>
      </c>
      <c r="H517" s="38" t="s">
        <v>14</v>
      </c>
      <c r="I517" s="33" t="s">
        <v>15</v>
      </c>
    </row>
    <row r="518" spans="1:9" ht="57.6" x14ac:dyDescent="0.3">
      <c r="A518" s="33">
        <v>3</v>
      </c>
      <c r="B518" s="34" t="s">
        <v>838</v>
      </c>
      <c r="C518" s="35" t="s">
        <v>839</v>
      </c>
      <c r="D518" s="36">
        <v>40134</v>
      </c>
      <c r="E518" s="37">
        <v>474</v>
      </c>
      <c r="F518" s="37">
        <v>4</v>
      </c>
      <c r="G518" s="37">
        <f t="shared" si="6"/>
        <v>478</v>
      </c>
      <c r="H518" s="38" t="s">
        <v>14</v>
      </c>
      <c r="I518" s="33" t="s">
        <v>15</v>
      </c>
    </row>
    <row r="519" spans="1:9" ht="72" x14ac:dyDescent="0.3">
      <c r="A519" s="33">
        <v>4</v>
      </c>
      <c r="B519" s="34" t="s">
        <v>840</v>
      </c>
      <c r="C519" s="35" t="s">
        <v>841</v>
      </c>
      <c r="D519" s="36">
        <v>40166</v>
      </c>
      <c r="E519" s="37">
        <v>761</v>
      </c>
      <c r="F519" s="37">
        <v>6</v>
      </c>
      <c r="G519" s="37">
        <f t="shared" si="6"/>
        <v>767</v>
      </c>
      <c r="H519" s="38" t="s">
        <v>14</v>
      </c>
      <c r="I519" s="33" t="s">
        <v>15</v>
      </c>
    </row>
    <row r="520" spans="1:9" ht="57.6" x14ac:dyDescent="0.3">
      <c r="A520" s="33">
        <v>5</v>
      </c>
      <c r="B520" s="34" t="s">
        <v>842</v>
      </c>
      <c r="C520" s="35" t="s">
        <v>843</v>
      </c>
      <c r="D520" s="36">
        <v>40124</v>
      </c>
      <c r="E520" s="37">
        <v>6.5</v>
      </c>
      <c r="F520" s="37">
        <v>0</v>
      </c>
      <c r="G520" s="37">
        <f t="shared" si="6"/>
        <v>6.5</v>
      </c>
      <c r="H520" s="38" t="s">
        <v>14</v>
      </c>
      <c r="I520" s="33" t="s">
        <v>15</v>
      </c>
    </row>
    <row r="521" spans="1:9" ht="43.2" x14ac:dyDescent="0.3">
      <c r="A521" s="33">
        <v>6</v>
      </c>
      <c r="B521" s="34" t="s">
        <v>844</v>
      </c>
      <c r="C521" s="35" t="s">
        <v>845</v>
      </c>
      <c r="D521" s="36">
        <v>40169</v>
      </c>
      <c r="E521" s="37">
        <v>821</v>
      </c>
      <c r="F521" s="37">
        <v>7</v>
      </c>
      <c r="G521" s="37">
        <f t="shared" si="6"/>
        <v>828</v>
      </c>
      <c r="H521" s="38" t="s">
        <v>14</v>
      </c>
      <c r="I521" s="33" t="s">
        <v>15</v>
      </c>
    </row>
    <row r="522" spans="1:9" ht="43.2" x14ac:dyDescent="0.3">
      <c r="A522" s="33">
        <v>7</v>
      </c>
      <c r="B522" s="34" t="s">
        <v>846</v>
      </c>
      <c r="C522" s="35" t="s">
        <v>847</v>
      </c>
      <c r="D522" s="36">
        <v>40130</v>
      </c>
      <c r="E522" s="41">
        <v>9.25</v>
      </c>
      <c r="F522" s="37">
        <v>0</v>
      </c>
      <c r="G522" s="37">
        <f t="shared" si="6"/>
        <v>9.25</v>
      </c>
      <c r="H522" s="38" t="s">
        <v>14</v>
      </c>
      <c r="I522" s="33" t="s">
        <v>15</v>
      </c>
    </row>
    <row r="523" spans="1:9" ht="43.2" x14ac:dyDescent="0.3">
      <c r="A523" s="33">
        <v>8</v>
      </c>
      <c r="B523" s="34" t="s">
        <v>848</v>
      </c>
      <c r="C523" s="35" t="s">
        <v>849</v>
      </c>
      <c r="D523" s="36">
        <v>40140</v>
      </c>
      <c r="E523" s="37">
        <v>828</v>
      </c>
      <c r="F523" s="37">
        <v>7</v>
      </c>
      <c r="G523" s="37">
        <f t="shared" si="6"/>
        <v>835</v>
      </c>
      <c r="H523" s="38" t="s">
        <v>14</v>
      </c>
      <c r="I523" s="33" t="s">
        <v>15</v>
      </c>
    </row>
    <row r="524" spans="1:9" ht="72" x14ac:dyDescent="0.3">
      <c r="A524" s="33">
        <v>9</v>
      </c>
      <c r="B524" s="34" t="s">
        <v>850</v>
      </c>
      <c r="C524" s="35" t="s">
        <v>851</v>
      </c>
      <c r="D524" s="36">
        <v>40098</v>
      </c>
      <c r="E524" s="37">
        <v>348</v>
      </c>
      <c r="F524" s="37">
        <v>3</v>
      </c>
      <c r="G524" s="37">
        <f t="shared" si="6"/>
        <v>351</v>
      </c>
      <c r="H524" s="38" t="s">
        <v>14</v>
      </c>
      <c r="I524" s="33" t="s">
        <v>15</v>
      </c>
    </row>
    <row r="525" spans="1:9" ht="57.6" x14ac:dyDescent="0.3">
      <c r="A525" s="33">
        <v>10</v>
      </c>
      <c r="B525" s="34" t="s">
        <v>852</v>
      </c>
      <c r="C525" s="35" t="s">
        <v>853</v>
      </c>
      <c r="D525" s="36">
        <v>40093</v>
      </c>
      <c r="E525" s="41">
        <v>0.25</v>
      </c>
      <c r="F525" s="37">
        <v>0</v>
      </c>
      <c r="G525" s="37">
        <f t="shared" si="6"/>
        <v>0.25</v>
      </c>
      <c r="H525" s="38" t="s">
        <v>14</v>
      </c>
      <c r="I525" s="33" t="s">
        <v>15</v>
      </c>
    </row>
    <row r="526" spans="1:9" ht="43.2" x14ac:dyDescent="0.3">
      <c r="A526" s="33">
        <v>11</v>
      </c>
      <c r="B526" s="34" t="s">
        <v>854</v>
      </c>
      <c r="C526" s="35" t="s">
        <v>855</v>
      </c>
      <c r="D526" s="36">
        <v>40155</v>
      </c>
      <c r="E526" s="37">
        <v>278</v>
      </c>
      <c r="F526" s="37">
        <v>2</v>
      </c>
      <c r="G526" s="37">
        <f t="shared" si="6"/>
        <v>280</v>
      </c>
      <c r="H526" s="38" t="s">
        <v>14</v>
      </c>
      <c r="I526" s="33" t="s">
        <v>15</v>
      </c>
    </row>
    <row r="527" spans="1:9" ht="115.2" x14ac:dyDescent="0.3">
      <c r="A527" s="33">
        <v>12</v>
      </c>
      <c r="B527" s="34" t="s">
        <v>856</v>
      </c>
      <c r="C527" s="35" t="s">
        <v>857</v>
      </c>
      <c r="D527" s="36">
        <v>40116</v>
      </c>
      <c r="E527" s="41">
        <v>722.25</v>
      </c>
      <c r="F527" s="37">
        <v>6</v>
      </c>
      <c r="G527" s="37">
        <f t="shared" si="6"/>
        <v>728.25</v>
      </c>
      <c r="H527" s="38" t="s">
        <v>14</v>
      </c>
      <c r="I527" s="33" t="s">
        <v>15</v>
      </c>
    </row>
    <row r="528" spans="1:9" ht="72" x14ac:dyDescent="0.3">
      <c r="A528" s="33">
        <v>13</v>
      </c>
      <c r="B528" s="34" t="s">
        <v>858</v>
      </c>
      <c r="C528" s="35" t="s">
        <v>859</v>
      </c>
      <c r="D528" s="36">
        <v>40137</v>
      </c>
      <c r="E528" s="37">
        <v>474</v>
      </c>
      <c r="F528" s="37">
        <v>4</v>
      </c>
      <c r="G528" s="37">
        <f t="shared" si="6"/>
        <v>478</v>
      </c>
      <c r="H528" s="38" t="s">
        <v>14</v>
      </c>
      <c r="I528" s="33" t="s">
        <v>15</v>
      </c>
    </row>
    <row r="529" spans="1:9" ht="72" x14ac:dyDescent="0.3">
      <c r="A529" s="33">
        <v>14</v>
      </c>
      <c r="B529" s="34" t="s">
        <v>860</v>
      </c>
      <c r="C529" s="35" t="s">
        <v>861</v>
      </c>
      <c r="D529" s="36">
        <v>40134</v>
      </c>
      <c r="E529" s="37">
        <v>9</v>
      </c>
      <c r="F529" s="37">
        <v>0</v>
      </c>
      <c r="G529" s="37">
        <f t="shared" si="6"/>
        <v>9</v>
      </c>
      <c r="H529" s="38" t="s">
        <v>14</v>
      </c>
      <c r="I529" s="33" t="s">
        <v>15</v>
      </c>
    </row>
    <row r="530" spans="1:9" ht="57.6" x14ac:dyDescent="0.3">
      <c r="A530" s="33">
        <v>15</v>
      </c>
      <c r="B530" s="34" t="s">
        <v>862</v>
      </c>
      <c r="C530" s="35" t="s">
        <v>863</v>
      </c>
      <c r="D530" s="36">
        <v>40143</v>
      </c>
      <c r="E530" s="37">
        <v>729</v>
      </c>
      <c r="F530" s="37">
        <v>6</v>
      </c>
      <c r="G530" s="37">
        <f t="shared" si="6"/>
        <v>735</v>
      </c>
      <c r="H530" s="38" t="s">
        <v>14</v>
      </c>
      <c r="I530" s="33" t="s">
        <v>15</v>
      </c>
    </row>
    <row r="531" spans="1:9" ht="57.6" x14ac:dyDescent="0.3">
      <c r="A531" s="33">
        <v>16</v>
      </c>
      <c r="B531" s="34" t="s">
        <v>864</v>
      </c>
      <c r="C531" s="35" t="s">
        <v>865</v>
      </c>
      <c r="D531" s="36">
        <v>40179</v>
      </c>
      <c r="E531" s="37">
        <v>728</v>
      </c>
      <c r="F531" s="37">
        <v>6</v>
      </c>
      <c r="G531" s="37">
        <f t="shared" si="6"/>
        <v>734</v>
      </c>
      <c r="H531" s="38" t="s">
        <v>14</v>
      </c>
      <c r="I531" s="33" t="s">
        <v>15</v>
      </c>
    </row>
    <row r="532" spans="1:9" x14ac:dyDescent="0.3">
      <c r="A532" s="33"/>
      <c r="B532" s="123"/>
      <c r="C532" s="124"/>
      <c r="D532" s="125"/>
      <c r="E532" s="178"/>
      <c r="F532" s="288"/>
      <c r="G532" s="288"/>
      <c r="H532" s="158"/>
      <c r="I532" s="44"/>
    </row>
    <row r="533" spans="1:9" ht="15.6" x14ac:dyDescent="0.3">
      <c r="A533" s="138"/>
      <c r="B533" s="179"/>
      <c r="C533" s="106"/>
      <c r="D533" s="289" t="s">
        <v>150</v>
      </c>
      <c r="E533" s="150">
        <f>SUM(E516:E531)</f>
        <v>7860.9</v>
      </c>
      <c r="F533" s="150">
        <f>SUM(F516:F531)</f>
        <v>65</v>
      </c>
      <c r="G533" s="150">
        <f>SUM(G516:G531)</f>
        <v>7925.9</v>
      </c>
      <c r="H533" s="181"/>
      <c r="I533" s="138"/>
    </row>
    <row r="534" spans="1:9" x14ac:dyDescent="0.3">
      <c r="A534" s="290"/>
      <c r="B534" s="281"/>
      <c r="C534" s="285"/>
      <c r="D534" s="283"/>
      <c r="E534" s="284"/>
      <c r="F534" s="284"/>
      <c r="G534" s="1"/>
      <c r="H534" s="291"/>
      <c r="I534" s="290"/>
    </row>
    <row r="535" spans="1:9" ht="15.6" x14ac:dyDescent="0.3">
      <c r="A535" s="290"/>
      <c r="B535" s="281"/>
      <c r="C535" s="285"/>
      <c r="D535" s="283"/>
      <c r="E535" s="284"/>
      <c r="F535" s="284"/>
      <c r="G535" s="292">
        <f>G533+G513</f>
        <v>9280.65</v>
      </c>
      <c r="H535" s="291"/>
      <c r="I535" s="290"/>
    </row>
    <row r="536" spans="1:9" ht="54" x14ac:dyDescent="0.3">
      <c r="A536" s="290"/>
      <c r="B536" s="281"/>
      <c r="C536" s="282" t="s">
        <v>866</v>
      </c>
      <c r="D536" s="283"/>
      <c r="E536" s="284"/>
      <c r="F536" s="284"/>
      <c r="G536" s="284"/>
      <c r="H536" s="291"/>
      <c r="I536" s="290"/>
    </row>
    <row r="537" spans="1:9" x14ac:dyDescent="0.3">
      <c r="A537" s="280"/>
      <c r="B537" s="293"/>
      <c r="C537" s="294"/>
      <c r="D537" s="295"/>
      <c r="E537" s="293"/>
      <c r="F537" s="293"/>
      <c r="G537" s="293"/>
      <c r="I537" s="280"/>
    </row>
    <row r="538" spans="1:9" ht="28.8" x14ac:dyDescent="0.3">
      <c r="A538" s="5" t="s">
        <v>3</v>
      </c>
      <c r="B538" s="6" t="s">
        <v>4</v>
      </c>
      <c r="C538" s="7" t="s">
        <v>5</v>
      </c>
      <c r="D538" s="8" t="s">
        <v>6</v>
      </c>
      <c r="E538" s="5" t="s">
        <v>7</v>
      </c>
      <c r="F538" s="5" t="s">
        <v>8</v>
      </c>
      <c r="G538" s="5" t="s">
        <v>9</v>
      </c>
      <c r="H538" s="9" t="s">
        <v>10</v>
      </c>
      <c r="I538" s="5" t="s">
        <v>11</v>
      </c>
    </row>
    <row r="539" spans="1:9" x14ac:dyDescent="0.3">
      <c r="A539" s="33">
        <v>1</v>
      </c>
      <c r="B539" s="34" t="s">
        <v>867</v>
      </c>
      <c r="C539" s="39" t="s">
        <v>868</v>
      </c>
      <c r="D539" s="36">
        <v>40094</v>
      </c>
      <c r="E539" s="296">
        <v>737</v>
      </c>
      <c r="F539" s="296">
        <v>6</v>
      </c>
      <c r="G539" s="296">
        <v>743</v>
      </c>
      <c r="H539" s="38" t="s">
        <v>14</v>
      </c>
      <c r="I539" s="39" t="s">
        <v>15</v>
      </c>
    </row>
    <row r="540" spans="1:9" x14ac:dyDescent="0.3">
      <c r="A540" s="33">
        <v>2</v>
      </c>
      <c r="B540" s="34" t="s">
        <v>869</v>
      </c>
      <c r="C540" s="39" t="s">
        <v>870</v>
      </c>
      <c r="D540" s="36">
        <v>40120</v>
      </c>
      <c r="E540" s="296">
        <v>739</v>
      </c>
      <c r="F540" s="296">
        <v>6</v>
      </c>
      <c r="G540" s="296">
        <v>745</v>
      </c>
      <c r="H540" s="38" t="s">
        <v>14</v>
      </c>
      <c r="I540" s="39" t="s">
        <v>15</v>
      </c>
    </row>
    <row r="541" spans="1:9" x14ac:dyDescent="0.3">
      <c r="A541" s="33">
        <v>3</v>
      </c>
      <c r="B541" s="34" t="s">
        <v>871</v>
      </c>
      <c r="C541" s="39" t="s">
        <v>872</v>
      </c>
      <c r="D541" s="36">
        <v>40122</v>
      </c>
      <c r="E541" s="296">
        <v>952</v>
      </c>
      <c r="F541" s="296">
        <v>8</v>
      </c>
      <c r="G541" s="296">
        <v>960</v>
      </c>
      <c r="H541" s="38" t="s">
        <v>14</v>
      </c>
      <c r="I541" s="39" t="s">
        <v>15</v>
      </c>
    </row>
    <row r="542" spans="1:9" x14ac:dyDescent="0.3">
      <c r="A542" s="33">
        <v>4</v>
      </c>
      <c r="B542" s="34" t="s">
        <v>873</v>
      </c>
      <c r="C542" s="39" t="s">
        <v>874</v>
      </c>
      <c r="D542" s="36">
        <v>40138</v>
      </c>
      <c r="E542" s="296">
        <v>306</v>
      </c>
      <c r="F542" s="296">
        <v>3</v>
      </c>
      <c r="G542" s="296">
        <v>309</v>
      </c>
      <c r="H542" s="38" t="s">
        <v>14</v>
      </c>
      <c r="I542" s="39" t="s">
        <v>15</v>
      </c>
    </row>
    <row r="543" spans="1:9" x14ac:dyDescent="0.3">
      <c r="A543" s="33">
        <v>5</v>
      </c>
      <c r="B543" s="34" t="s">
        <v>875</v>
      </c>
      <c r="C543" s="39" t="s">
        <v>876</v>
      </c>
      <c r="D543" s="36">
        <v>40176</v>
      </c>
      <c r="E543" s="296">
        <v>847</v>
      </c>
      <c r="F543" s="296">
        <v>7</v>
      </c>
      <c r="G543" s="296">
        <v>854</v>
      </c>
      <c r="H543" s="38" t="s">
        <v>14</v>
      </c>
      <c r="I543" s="39" t="s">
        <v>15</v>
      </c>
    </row>
    <row r="544" spans="1:9" x14ac:dyDescent="0.3">
      <c r="A544" s="33">
        <v>6</v>
      </c>
      <c r="B544" s="34" t="s">
        <v>877</v>
      </c>
      <c r="C544" s="39" t="s">
        <v>878</v>
      </c>
      <c r="D544" s="36">
        <v>40151</v>
      </c>
      <c r="E544" s="296">
        <v>4</v>
      </c>
      <c r="F544" s="296">
        <v>0</v>
      </c>
      <c r="G544" s="296">
        <v>4</v>
      </c>
      <c r="H544" s="38" t="s">
        <v>14</v>
      </c>
      <c r="I544" s="39" t="s">
        <v>15</v>
      </c>
    </row>
    <row r="545" spans="1:9" x14ac:dyDescent="0.3">
      <c r="A545" s="33">
        <v>7</v>
      </c>
      <c r="B545" s="34" t="s">
        <v>879</v>
      </c>
      <c r="C545" s="39" t="s">
        <v>880</v>
      </c>
      <c r="D545" s="36">
        <v>40144</v>
      </c>
      <c r="E545" s="296">
        <v>740</v>
      </c>
      <c r="F545" s="296">
        <v>6</v>
      </c>
      <c r="G545" s="296">
        <v>746</v>
      </c>
      <c r="H545" s="38" t="s">
        <v>14</v>
      </c>
      <c r="I545" s="39" t="s">
        <v>15</v>
      </c>
    </row>
    <row r="546" spans="1:9" x14ac:dyDescent="0.3">
      <c r="A546" s="33">
        <v>8</v>
      </c>
      <c r="B546" s="34" t="s">
        <v>881</v>
      </c>
      <c r="C546" s="39" t="s">
        <v>882</v>
      </c>
      <c r="D546" s="36">
        <v>40101</v>
      </c>
      <c r="E546" s="296">
        <v>744</v>
      </c>
      <c r="F546" s="296">
        <v>7</v>
      </c>
      <c r="G546" s="296">
        <v>751</v>
      </c>
      <c r="H546" s="38" t="s">
        <v>14</v>
      </c>
      <c r="I546" s="39" t="s">
        <v>15</v>
      </c>
    </row>
    <row r="547" spans="1:9" x14ac:dyDescent="0.3">
      <c r="A547" s="33">
        <v>9</v>
      </c>
      <c r="B547" s="34" t="s">
        <v>883</v>
      </c>
      <c r="C547" s="39" t="s">
        <v>884</v>
      </c>
      <c r="D547" s="36">
        <v>40100</v>
      </c>
      <c r="E547" s="296">
        <v>948</v>
      </c>
      <c r="F547" s="296">
        <v>8</v>
      </c>
      <c r="G547" s="296">
        <v>956</v>
      </c>
      <c r="H547" s="38" t="s">
        <v>14</v>
      </c>
      <c r="I547" s="39" t="s">
        <v>15</v>
      </c>
    </row>
    <row r="548" spans="1:9" x14ac:dyDescent="0.3">
      <c r="A548" s="33">
        <v>10</v>
      </c>
      <c r="B548" s="34" t="s">
        <v>885</v>
      </c>
      <c r="C548" s="39" t="s">
        <v>886</v>
      </c>
      <c r="D548" s="36">
        <v>40161</v>
      </c>
      <c r="E548" s="296">
        <v>904</v>
      </c>
      <c r="F548" s="296">
        <v>8</v>
      </c>
      <c r="G548" s="296">
        <v>912</v>
      </c>
      <c r="H548" s="38" t="s">
        <v>14</v>
      </c>
      <c r="I548" s="39" t="s">
        <v>15</v>
      </c>
    </row>
    <row r="549" spans="1:9" x14ac:dyDescent="0.3">
      <c r="A549" s="33">
        <v>11</v>
      </c>
      <c r="B549" s="34" t="s">
        <v>887</v>
      </c>
      <c r="C549" s="39" t="s">
        <v>888</v>
      </c>
      <c r="D549" s="36">
        <v>40151</v>
      </c>
      <c r="E549" s="296">
        <v>281</v>
      </c>
      <c r="F549" s="296">
        <v>2</v>
      </c>
      <c r="G549" s="296">
        <v>283</v>
      </c>
      <c r="H549" s="38" t="s">
        <v>14</v>
      </c>
      <c r="I549" s="39" t="s">
        <v>15</v>
      </c>
    </row>
    <row r="550" spans="1:9" x14ac:dyDescent="0.3">
      <c r="A550" s="33"/>
      <c r="B550" s="34"/>
      <c r="C550" s="39"/>
      <c r="D550" s="297"/>
      <c r="E550" s="296"/>
      <c r="F550" s="296"/>
      <c r="G550" s="296"/>
      <c r="H550" s="38"/>
      <c r="I550" s="39"/>
    </row>
    <row r="551" spans="1:9" ht="15.6" x14ac:dyDescent="0.3">
      <c r="A551" s="138"/>
      <c r="B551" s="179"/>
      <c r="C551" s="138"/>
      <c r="D551" s="298" t="s">
        <v>150</v>
      </c>
      <c r="E551" s="299">
        <f>SUM(E539:E549)</f>
        <v>7202</v>
      </c>
      <c r="F551" s="299">
        <f>SUM(F539:F549)</f>
        <v>61</v>
      </c>
      <c r="G551" s="299">
        <f>SUM(G539:G549)</f>
        <v>7263</v>
      </c>
      <c r="H551" s="181"/>
      <c r="I551" s="138"/>
    </row>
    <row r="552" spans="1:9" x14ac:dyDescent="0.3">
      <c r="A552" s="280"/>
      <c r="B552" s="293"/>
      <c r="C552" s="294"/>
      <c r="D552" s="295"/>
      <c r="E552" s="277"/>
      <c r="F552" s="300"/>
      <c r="G552" s="277"/>
      <c r="I552" s="280"/>
    </row>
    <row r="553" spans="1:9" ht="21" x14ac:dyDescent="0.4">
      <c r="A553" s="455" t="s">
        <v>889</v>
      </c>
      <c r="B553" s="455"/>
      <c r="C553" s="455"/>
      <c r="D553" s="455"/>
      <c r="E553" s="301"/>
      <c r="F553" s="301"/>
      <c r="G553" s="301"/>
      <c r="H553" s="2"/>
      <c r="I553" s="301"/>
    </row>
    <row r="554" spans="1:9" x14ac:dyDescent="0.3">
      <c r="A554" s="73"/>
      <c r="B554" s="466"/>
      <c r="C554" s="466"/>
      <c r="D554" s="466"/>
      <c r="E554" s="466"/>
      <c r="F554" s="466"/>
      <c r="G554" s="1"/>
      <c r="H554" s="2"/>
      <c r="I554" s="1"/>
    </row>
    <row r="555" spans="1:9" ht="31.2" x14ac:dyDescent="0.3">
      <c r="A555" s="234" t="s">
        <v>3</v>
      </c>
      <c r="B555" s="302" t="s">
        <v>4</v>
      </c>
      <c r="C555" s="303" t="s">
        <v>5</v>
      </c>
      <c r="D555" s="304" t="s">
        <v>6</v>
      </c>
      <c r="E555" s="305" t="s">
        <v>7</v>
      </c>
      <c r="F555" s="305" t="s">
        <v>8</v>
      </c>
      <c r="G555" s="305" t="s">
        <v>9</v>
      </c>
      <c r="H555" s="306" t="s">
        <v>10</v>
      </c>
      <c r="I555" s="234" t="s">
        <v>11</v>
      </c>
    </row>
    <row r="556" spans="1:9" ht="86.4" x14ac:dyDescent="0.3">
      <c r="A556" s="33">
        <v>1</v>
      </c>
      <c r="B556" s="307" t="s">
        <v>890</v>
      </c>
      <c r="C556" s="308" t="s">
        <v>891</v>
      </c>
      <c r="D556" s="309" t="s">
        <v>892</v>
      </c>
      <c r="E556" s="310">
        <v>733</v>
      </c>
      <c r="F556" s="311">
        <v>6</v>
      </c>
      <c r="G556" s="311">
        <v>739</v>
      </c>
      <c r="H556" s="312" t="s">
        <v>14</v>
      </c>
      <c r="I556" s="222" t="s">
        <v>15</v>
      </c>
    </row>
    <row r="557" spans="1:9" ht="57.6" x14ac:dyDescent="0.3">
      <c r="A557" s="33">
        <v>2</v>
      </c>
      <c r="B557" s="88" t="s">
        <v>893</v>
      </c>
      <c r="C557" s="89" t="s">
        <v>894</v>
      </c>
      <c r="D557" s="313">
        <v>39944</v>
      </c>
      <c r="E557" s="91">
        <v>1</v>
      </c>
      <c r="F557" s="314">
        <v>0</v>
      </c>
      <c r="G557" s="314">
        <v>1</v>
      </c>
      <c r="H557" s="93" t="s">
        <v>14</v>
      </c>
      <c r="I557" s="222" t="s">
        <v>15</v>
      </c>
    </row>
    <row r="558" spans="1:9" ht="57.6" x14ac:dyDescent="0.3">
      <c r="A558" s="33">
        <v>3</v>
      </c>
      <c r="B558" s="94" t="s">
        <v>895</v>
      </c>
      <c r="C558" s="95" t="s">
        <v>896</v>
      </c>
      <c r="D558" s="315" t="s">
        <v>897</v>
      </c>
      <c r="E558" s="97">
        <v>880.5</v>
      </c>
      <c r="F558" s="316">
        <v>7</v>
      </c>
      <c r="G558" s="316">
        <v>887.5</v>
      </c>
      <c r="H558" s="38" t="s">
        <v>14</v>
      </c>
      <c r="I558" s="222" t="s">
        <v>15</v>
      </c>
    </row>
    <row r="559" spans="1:9" ht="57.6" x14ac:dyDescent="0.3">
      <c r="A559" s="33">
        <v>4</v>
      </c>
      <c r="B559" s="99" t="s">
        <v>898</v>
      </c>
      <c r="C559" s="100" t="s">
        <v>899</v>
      </c>
      <c r="D559" s="315" t="s">
        <v>900</v>
      </c>
      <c r="E559" s="102">
        <v>785</v>
      </c>
      <c r="F559" s="317">
        <v>6</v>
      </c>
      <c r="G559" s="317">
        <v>791</v>
      </c>
      <c r="H559" s="38" t="s">
        <v>14</v>
      </c>
      <c r="I559" s="222" t="s">
        <v>15</v>
      </c>
    </row>
    <row r="560" spans="1:9" x14ac:dyDescent="0.3">
      <c r="A560" s="33"/>
      <c r="B560" s="318"/>
      <c r="C560" s="319"/>
      <c r="D560" s="85"/>
      <c r="E560" s="86"/>
      <c r="F560" s="320"/>
      <c r="G560" s="321"/>
      <c r="H560" s="213"/>
      <c r="I560" s="44"/>
    </row>
    <row r="561" spans="1:9" x14ac:dyDescent="0.3">
      <c r="A561" s="33"/>
      <c r="B561" s="318"/>
      <c r="C561" s="319"/>
      <c r="D561" s="322"/>
      <c r="E561" s="86"/>
      <c r="F561" s="320"/>
      <c r="G561" s="321"/>
      <c r="H561" s="213"/>
      <c r="I561" s="44"/>
    </row>
    <row r="562" spans="1:9" ht="15.6" x14ac:dyDescent="0.3">
      <c r="A562" s="138"/>
      <c r="B562" s="323"/>
      <c r="C562" s="106"/>
      <c r="D562" s="324" t="s">
        <v>451</v>
      </c>
      <c r="E562" s="325">
        <f>SUM(E556:E559)</f>
        <v>2399.5</v>
      </c>
      <c r="F562" s="326">
        <f>SUM(F556:F559)</f>
        <v>19</v>
      </c>
      <c r="G562" s="325">
        <f>SUM(G556:G559)</f>
        <v>2418.5</v>
      </c>
      <c r="H562" s="213"/>
      <c r="I562" s="234"/>
    </row>
    <row r="563" spans="1:9" ht="15.6" x14ac:dyDescent="0.3">
      <c r="A563" s="175"/>
      <c r="B563" s="110"/>
      <c r="C563" s="327"/>
      <c r="D563" s="328"/>
      <c r="E563" s="329"/>
      <c r="F563" s="330"/>
      <c r="G563" s="329"/>
      <c r="H563" s="72"/>
      <c r="I563" s="239"/>
    </row>
    <row r="564" spans="1:9" x14ac:dyDescent="0.3">
      <c r="A564" s="1"/>
      <c r="B564" s="2"/>
      <c r="C564" s="3"/>
      <c r="D564" s="4"/>
      <c r="E564" s="2"/>
      <c r="F564" s="2"/>
      <c r="G564" s="2"/>
      <c r="H564" s="2"/>
      <c r="I564" s="1"/>
    </row>
    <row r="565" spans="1:9" ht="21" x14ac:dyDescent="0.4">
      <c r="A565" s="301"/>
      <c r="B565" s="462" t="s">
        <v>901</v>
      </c>
      <c r="C565" s="462"/>
      <c r="D565" s="331"/>
      <c r="E565" s="183"/>
      <c r="F565" s="183"/>
      <c r="G565" s="183"/>
      <c r="H565" s="301"/>
      <c r="I565" s="301"/>
    </row>
    <row r="566" spans="1:9" ht="21" x14ac:dyDescent="0.4">
      <c r="A566" s="301"/>
      <c r="B566" s="183"/>
      <c r="C566" s="332"/>
      <c r="D566" s="331"/>
      <c r="E566" s="183"/>
      <c r="F566" s="183"/>
      <c r="G566" s="183"/>
      <c r="H566" s="183"/>
      <c r="I566" s="301"/>
    </row>
    <row r="567" spans="1:9" ht="28.8" x14ac:dyDescent="0.3">
      <c r="A567" s="5" t="s">
        <v>3</v>
      </c>
      <c r="B567" s="333" t="s">
        <v>4</v>
      </c>
      <c r="C567" s="334" t="s">
        <v>5</v>
      </c>
      <c r="D567" s="335" t="s">
        <v>6</v>
      </c>
      <c r="E567" s="336" t="s">
        <v>7</v>
      </c>
      <c r="F567" s="336" t="s">
        <v>8</v>
      </c>
      <c r="G567" s="336" t="s">
        <v>9</v>
      </c>
      <c r="H567" s="306" t="s">
        <v>10</v>
      </c>
      <c r="I567" s="5" t="s">
        <v>11</v>
      </c>
    </row>
    <row r="568" spans="1:9" ht="43.2" x14ac:dyDescent="0.3">
      <c r="A568" s="117">
        <v>1</v>
      </c>
      <c r="B568" s="34" t="s">
        <v>902</v>
      </c>
      <c r="C568" s="35" t="s">
        <v>903</v>
      </c>
      <c r="D568" s="36" t="s">
        <v>904</v>
      </c>
      <c r="E568" s="37">
        <v>2117.75</v>
      </c>
      <c r="F568" s="337">
        <v>0</v>
      </c>
      <c r="G568" s="337">
        <f t="shared" ref="G568:G627" si="7">E568+F568</f>
        <v>2117.75</v>
      </c>
      <c r="H568" s="38" t="s">
        <v>14</v>
      </c>
      <c r="I568" s="39" t="s">
        <v>205</v>
      </c>
    </row>
    <row r="569" spans="1:9" x14ac:dyDescent="0.3">
      <c r="A569" s="33"/>
      <c r="B569" s="338"/>
      <c r="C569" s="339"/>
      <c r="D569" s="340"/>
      <c r="E569" s="341"/>
      <c r="F569" s="342"/>
      <c r="G569" s="342"/>
      <c r="H569" s="343"/>
      <c r="I569" s="33"/>
    </row>
    <row r="570" spans="1:9" ht="15.6" x14ac:dyDescent="0.3">
      <c r="A570" s="129"/>
      <c r="B570" s="155"/>
      <c r="C570" s="117"/>
      <c r="D570" s="130" t="s">
        <v>150</v>
      </c>
      <c r="E570" s="131">
        <v>2117.75</v>
      </c>
      <c r="F570" s="344">
        <v>0</v>
      </c>
      <c r="G570" s="344">
        <v>2117.75</v>
      </c>
      <c r="H570" s="156"/>
      <c r="I570" s="129"/>
    </row>
    <row r="571" spans="1:9" ht="15.6" x14ac:dyDescent="0.3">
      <c r="A571" s="175"/>
      <c r="B571" s="175"/>
      <c r="C571" s="169"/>
      <c r="D571" s="170"/>
      <c r="E571" s="345"/>
      <c r="F571" s="346"/>
      <c r="G571" s="346"/>
      <c r="H571" s="175"/>
      <c r="I571" s="175"/>
    </row>
    <row r="572" spans="1:9" ht="28.8" x14ac:dyDescent="0.3">
      <c r="A572" s="5" t="s">
        <v>3</v>
      </c>
      <c r="B572" s="6" t="s">
        <v>4</v>
      </c>
      <c r="C572" s="7" t="s">
        <v>5</v>
      </c>
      <c r="D572" s="8" t="s">
        <v>6</v>
      </c>
      <c r="E572" s="5" t="s">
        <v>7</v>
      </c>
      <c r="F572" s="5" t="s">
        <v>8</v>
      </c>
      <c r="G572" s="5" t="s">
        <v>9</v>
      </c>
      <c r="H572" s="9" t="s">
        <v>10</v>
      </c>
      <c r="I572" s="5" t="s">
        <v>11</v>
      </c>
    </row>
    <row r="573" spans="1:9" ht="57.6" x14ac:dyDescent="0.3">
      <c r="A573" s="33">
        <v>1</v>
      </c>
      <c r="B573" s="118" t="s">
        <v>905</v>
      </c>
      <c r="C573" s="119" t="s">
        <v>906</v>
      </c>
      <c r="D573" s="120">
        <v>40033</v>
      </c>
      <c r="E573" s="121">
        <v>2331</v>
      </c>
      <c r="F573" s="347">
        <v>19</v>
      </c>
      <c r="G573" s="347">
        <f t="shared" si="7"/>
        <v>2350</v>
      </c>
      <c r="H573" s="93" t="s">
        <v>14</v>
      </c>
      <c r="I573" s="39" t="s">
        <v>15</v>
      </c>
    </row>
    <row r="574" spans="1:9" ht="72" x14ac:dyDescent="0.3">
      <c r="A574" s="33">
        <v>2</v>
      </c>
      <c r="B574" s="34" t="s">
        <v>907</v>
      </c>
      <c r="C574" s="35" t="s">
        <v>908</v>
      </c>
      <c r="D574" s="36">
        <v>40017</v>
      </c>
      <c r="E574" s="37">
        <v>1634</v>
      </c>
      <c r="F574" s="337">
        <v>13</v>
      </c>
      <c r="G574" s="337">
        <f t="shared" si="7"/>
        <v>1647</v>
      </c>
      <c r="H574" s="38" t="s">
        <v>14</v>
      </c>
      <c r="I574" s="39" t="s">
        <v>15</v>
      </c>
    </row>
    <row r="575" spans="1:9" ht="72" x14ac:dyDescent="0.3">
      <c r="A575" s="33">
        <v>3</v>
      </c>
      <c r="B575" s="34" t="s">
        <v>909</v>
      </c>
      <c r="C575" s="35" t="s">
        <v>910</v>
      </c>
      <c r="D575" s="36">
        <v>40164</v>
      </c>
      <c r="E575" s="37">
        <v>1569</v>
      </c>
      <c r="F575" s="337">
        <v>13</v>
      </c>
      <c r="G575" s="337">
        <f t="shared" si="7"/>
        <v>1582</v>
      </c>
      <c r="H575" s="38" t="s">
        <v>14</v>
      </c>
      <c r="I575" s="39" t="s">
        <v>15</v>
      </c>
    </row>
    <row r="576" spans="1:9" ht="43.2" x14ac:dyDescent="0.3">
      <c r="A576" s="33">
        <v>4</v>
      </c>
      <c r="B576" s="34" t="s">
        <v>911</v>
      </c>
      <c r="C576" s="35" t="s">
        <v>912</v>
      </c>
      <c r="D576" s="36">
        <v>40011</v>
      </c>
      <c r="E576" s="37">
        <v>1776</v>
      </c>
      <c r="F576" s="337">
        <v>14</v>
      </c>
      <c r="G576" s="337">
        <f t="shared" si="7"/>
        <v>1790</v>
      </c>
      <c r="H576" s="38" t="s">
        <v>14</v>
      </c>
      <c r="I576" s="39" t="s">
        <v>15</v>
      </c>
    </row>
    <row r="577" spans="1:9" ht="72" x14ac:dyDescent="0.3">
      <c r="A577" s="33">
        <v>5</v>
      </c>
      <c r="B577" s="34" t="s">
        <v>913</v>
      </c>
      <c r="C577" s="35" t="s">
        <v>914</v>
      </c>
      <c r="D577" s="36">
        <v>40033</v>
      </c>
      <c r="E577" s="37">
        <v>1572.5</v>
      </c>
      <c r="F577" s="337">
        <v>13</v>
      </c>
      <c r="G577" s="337">
        <f t="shared" si="7"/>
        <v>1585.5</v>
      </c>
      <c r="H577" s="38" t="s">
        <v>14</v>
      </c>
      <c r="I577" s="39" t="s">
        <v>15</v>
      </c>
    </row>
    <row r="578" spans="1:9" ht="100.8" x14ac:dyDescent="0.3">
      <c r="A578" s="33">
        <v>6</v>
      </c>
      <c r="B578" s="34" t="s">
        <v>915</v>
      </c>
      <c r="C578" s="35" t="s">
        <v>916</v>
      </c>
      <c r="D578" s="36">
        <v>39948</v>
      </c>
      <c r="E578" s="37">
        <v>1613.5</v>
      </c>
      <c r="F578" s="337">
        <v>13</v>
      </c>
      <c r="G578" s="337">
        <f t="shared" si="7"/>
        <v>1626.5</v>
      </c>
      <c r="H578" s="38" t="s">
        <v>14</v>
      </c>
      <c r="I578" s="39" t="s">
        <v>15</v>
      </c>
    </row>
    <row r="579" spans="1:9" ht="72" x14ac:dyDescent="0.3">
      <c r="A579" s="33">
        <v>7</v>
      </c>
      <c r="B579" s="34" t="s">
        <v>917</v>
      </c>
      <c r="C579" s="35" t="s">
        <v>918</v>
      </c>
      <c r="D579" s="36">
        <v>40168</v>
      </c>
      <c r="E579" s="37">
        <v>1076</v>
      </c>
      <c r="F579" s="337">
        <v>9</v>
      </c>
      <c r="G579" s="337">
        <f t="shared" si="7"/>
        <v>1085</v>
      </c>
      <c r="H579" s="38" t="s">
        <v>14</v>
      </c>
      <c r="I579" s="39" t="s">
        <v>15</v>
      </c>
    </row>
    <row r="580" spans="1:9" ht="72" x14ac:dyDescent="0.3">
      <c r="A580" s="33">
        <v>8</v>
      </c>
      <c r="B580" s="34" t="s">
        <v>919</v>
      </c>
      <c r="C580" s="35" t="s">
        <v>920</v>
      </c>
      <c r="D580" s="36">
        <v>40140</v>
      </c>
      <c r="E580" s="37">
        <v>1907</v>
      </c>
      <c r="F580" s="337">
        <v>15</v>
      </c>
      <c r="G580" s="337">
        <f t="shared" si="7"/>
        <v>1922</v>
      </c>
      <c r="H580" s="38" t="s">
        <v>14</v>
      </c>
      <c r="I580" s="39" t="s">
        <v>15</v>
      </c>
    </row>
    <row r="581" spans="1:9" ht="72" x14ac:dyDescent="0.3">
      <c r="A581" s="33">
        <v>9</v>
      </c>
      <c r="B581" s="34" t="s">
        <v>921</v>
      </c>
      <c r="C581" s="35" t="s">
        <v>922</v>
      </c>
      <c r="D581" s="36">
        <v>39832</v>
      </c>
      <c r="E581" s="37">
        <v>1505</v>
      </c>
      <c r="F581" s="337">
        <v>12</v>
      </c>
      <c r="G581" s="337">
        <f t="shared" si="7"/>
        <v>1517</v>
      </c>
      <c r="H581" s="38" t="s">
        <v>14</v>
      </c>
      <c r="I581" s="39" t="s">
        <v>15</v>
      </c>
    </row>
    <row r="582" spans="1:9" ht="57.6" x14ac:dyDescent="0.3">
      <c r="A582" s="33">
        <v>10</v>
      </c>
      <c r="B582" s="34" t="s">
        <v>923</v>
      </c>
      <c r="C582" s="35" t="s">
        <v>924</v>
      </c>
      <c r="D582" s="36">
        <v>40116</v>
      </c>
      <c r="E582" s="37">
        <v>918</v>
      </c>
      <c r="F582" s="337">
        <v>7</v>
      </c>
      <c r="G582" s="337">
        <f t="shared" si="7"/>
        <v>925</v>
      </c>
      <c r="H582" s="38" t="s">
        <v>14</v>
      </c>
      <c r="I582" s="39" t="s">
        <v>15</v>
      </c>
    </row>
    <row r="583" spans="1:9" ht="72" x14ac:dyDescent="0.3">
      <c r="A583" s="33">
        <v>11</v>
      </c>
      <c r="B583" s="34" t="s">
        <v>925</v>
      </c>
      <c r="C583" s="35" t="s">
        <v>926</v>
      </c>
      <c r="D583" s="36">
        <v>40018</v>
      </c>
      <c r="E583" s="37">
        <v>2080</v>
      </c>
      <c r="F583" s="337">
        <v>17</v>
      </c>
      <c r="G583" s="337">
        <f t="shared" si="7"/>
        <v>2097</v>
      </c>
      <c r="H583" s="38" t="s">
        <v>14</v>
      </c>
      <c r="I583" s="39" t="s">
        <v>15</v>
      </c>
    </row>
    <row r="584" spans="1:9" ht="43.2" x14ac:dyDescent="0.3">
      <c r="A584" s="33">
        <v>12</v>
      </c>
      <c r="B584" s="34" t="s">
        <v>927</v>
      </c>
      <c r="C584" s="35" t="s">
        <v>928</v>
      </c>
      <c r="D584" s="36">
        <v>40010</v>
      </c>
      <c r="E584" s="37">
        <v>1528</v>
      </c>
      <c r="F584" s="337">
        <v>12</v>
      </c>
      <c r="G584" s="337">
        <f t="shared" si="7"/>
        <v>1540</v>
      </c>
      <c r="H584" s="38" t="s">
        <v>14</v>
      </c>
      <c r="I584" s="39" t="s">
        <v>15</v>
      </c>
    </row>
    <row r="585" spans="1:9" ht="72" x14ac:dyDescent="0.3">
      <c r="A585" s="33">
        <v>13</v>
      </c>
      <c r="B585" s="34" t="s">
        <v>929</v>
      </c>
      <c r="C585" s="35" t="s">
        <v>930</v>
      </c>
      <c r="D585" s="36">
        <v>40001</v>
      </c>
      <c r="E585" s="37">
        <v>2860</v>
      </c>
      <c r="F585" s="337">
        <v>23</v>
      </c>
      <c r="G585" s="337">
        <f t="shared" si="7"/>
        <v>2883</v>
      </c>
      <c r="H585" s="38" t="s">
        <v>14</v>
      </c>
      <c r="I585" s="39" t="s">
        <v>15</v>
      </c>
    </row>
    <row r="586" spans="1:9" ht="57.6" x14ac:dyDescent="0.3">
      <c r="A586" s="33">
        <v>14</v>
      </c>
      <c r="B586" s="34" t="s">
        <v>931</v>
      </c>
      <c r="C586" s="35" t="s">
        <v>932</v>
      </c>
      <c r="D586" s="36">
        <v>40057</v>
      </c>
      <c r="E586" s="37">
        <v>1650</v>
      </c>
      <c r="F586" s="337">
        <v>13</v>
      </c>
      <c r="G586" s="337">
        <f t="shared" si="7"/>
        <v>1663</v>
      </c>
      <c r="H586" s="38" t="s">
        <v>14</v>
      </c>
      <c r="I586" s="39" t="s">
        <v>15</v>
      </c>
    </row>
    <row r="587" spans="1:9" ht="72" x14ac:dyDescent="0.3">
      <c r="A587" s="33">
        <v>15</v>
      </c>
      <c r="B587" s="34" t="s">
        <v>933</v>
      </c>
      <c r="C587" s="35" t="s">
        <v>934</v>
      </c>
      <c r="D587" s="36">
        <v>40101</v>
      </c>
      <c r="E587" s="37">
        <v>1374</v>
      </c>
      <c r="F587" s="337">
        <v>11</v>
      </c>
      <c r="G587" s="337">
        <f t="shared" si="7"/>
        <v>1385</v>
      </c>
      <c r="H587" s="38" t="s">
        <v>14</v>
      </c>
      <c r="I587" s="39" t="s">
        <v>15</v>
      </c>
    </row>
    <row r="588" spans="1:9" ht="57.6" x14ac:dyDescent="0.3">
      <c r="A588" s="33">
        <v>16</v>
      </c>
      <c r="B588" s="34" t="s">
        <v>935</v>
      </c>
      <c r="C588" s="35" t="s">
        <v>936</v>
      </c>
      <c r="D588" s="36">
        <v>40169</v>
      </c>
      <c r="E588" s="37">
        <v>1491</v>
      </c>
      <c r="F588" s="337">
        <v>12</v>
      </c>
      <c r="G588" s="337">
        <f t="shared" si="7"/>
        <v>1503</v>
      </c>
      <c r="H588" s="38" t="s">
        <v>14</v>
      </c>
      <c r="I588" s="39" t="s">
        <v>15</v>
      </c>
    </row>
    <row r="589" spans="1:9" ht="86.4" x14ac:dyDescent="0.3">
      <c r="A589" s="33">
        <v>17</v>
      </c>
      <c r="B589" s="34" t="s">
        <v>937</v>
      </c>
      <c r="C589" s="35" t="s">
        <v>938</v>
      </c>
      <c r="D589" s="36">
        <v>40169</v>
      </c>
      <c r="E589" s="37">
        <v>1502</v>
      </c>
      <c r="F589" s="337">
        <v>12</v>
      </c>
      <c r="G589" s="337">
        <f t="shared" si="7"/>
        <v>1514</v>
      </c>
      <c r="H589" s="38" t="s">
        <v>14</v>
      </c>
      <c r="I589" s="39" t="s">
        <v>15</v>
      </c>
    </row>
    <row r="590" spans="1:9" ht="57.6" x14ac:dyDescent="0.3">
      <c r="A590" s="33">
        <v>18</v>
      </c>
      <c r="B590" s="34" t="s">
        <v>939</v>
      </c>
      <c r="C590" s="35" t="s">
        <v>940</v>
      </c>
      <c r="D590" s="36">
        <v>40092</v>
      </c>
      <c r="E590" s="37">
        <v>1473</v>
      </c>
      <c r="F590" s="337">
        <v>12</v>
      </c>
      <c r="G590" s="337">
        <f t="shared" si="7"/>
        <v>1485</v>
      </c>
      <c r="H590" s="38" t="s">
        <v>14</v>
      </c>
      <c r="I590" s="39" t="s">
        <v>15</v>
      </c>
    </row>
    <row r="591" spans="1:9" ht="129.6" x14ac:dyDescent="0.3">
      <c r="A591" s="33">
        <v>19</v>
      </c>
      <c r="B591" s="34" t="s">
        <v>941</v>
      </c>
      <c r="C591" s="35" t="s">
        <v>942</v>
      </c>
      <c r="D591" s="36">
        <v>40092</v>
      </c>
      <c r="E591" s="37">
        <v>735</v>
      </c>
      <c r="F591" s="337">
        <v>6</v>
      </c>
      <c r="G591" s="337">
        <f t="shared" si="7"/>
        <v>741</v>
      </c>
      <c r="H591" s="38" t="s">
        <v>14</v>
      </c>
      <c r="I591" s="39" t="s">
        <v>15</v>
      </c>
    </row>
    <row r="592" spans="1:9" ht="72" x14ac:dyDescent="0.3">
      <c r="A592" s="33">
        <v>20</v>
      </c>
      <c r="B592" s="34" t="s">
        <v>943</v>
      </c>
      <c r="C592" s="35" t="s">
        <v>944</v>
      </c>
      <c r="D592" s="36">
        <v>40094</v>
      </c>
      <c r="E592" s="37">
        <v>1473</v>
      </c>
      <c r="F592" s="337">
        <v>12</v>
      </c>
      <c r="G592" s="337">
        <f t="shared" si="7"/>
        <v>1485</v>
      </c>
      <c r="H592" s="38" t="s">
        <v>14</v>
      </c>
      <c r="I592" s="39" t="s">
        <v>15</v>
      </c>
    </row>
    <row r="593" spans="1:9" ht="43.2" x14ac:dyDescent="0.3">
      <c r="A593" s="33">
        <v>21</v>
      </c>
      <c r="B593" s="34" t="s">
        <v>945</v>
      </c>
      <c r="C593" s="35" t="s">
        <v>946</v>
      </c>
      <c r="D593" s="36">
        <v>40120</v>
      </c>
      <c r="E593" s="37">
        <v>1469</v>
      </c>
      <c r="F593" s="337">
        <v>12</v>
      </c>
      <c r="G593" s="337">
        <f t="shared" si="7"/>
        <v>1481</v>
      </c>
      <c r="H593" s="38" t="s">
        <v>14</v>
      </c>
      <c r="I593" s="39" t="s">
        <v>15</v>
      </c>
    </row>
    <row r="594" spans="1:9" ht="72" x14ac:dyDescent="0.3">
      <c r="A594" s="33">
        <v>22</v>
      </c>
      <c r="B594" s="34" t="s">
        <v>947</v>
      </c>
      <c r="C594" s="35" t="s">
        <v>948</v>
      </c>
      <c r="D594" s="36">
        <v>40121</v>
      </c>
      <c r="E594" s="37">
        <v>1469</v>
      </c>
      <c r="F594" s="337">
        <v>12</v>
      </c>
      <c r="G594" s="337">
        <f t="shared" si="7"/>
        <v>1481</v>
      </c>
      <c r="H594" s="38" t="s">
        <v>14</v>
      </c>
      <c r="I594" s="39" t="s">
        <v>15</v>
      </c>
    </row>
    <row r="595" spans="1:9" ht="57.6" x14ac:dyDescent="0.3">
      <c r="A595" s="33">
        <v>23</v>
      </c>
      <c r="B595" s="34" t="s">
        <v>949</v>
      </c>
      <c r="C595" s="35" t="s">
        <v>950</v>
      </c>
      <c r="D595" s="36">
        <v>40122</v>
      </c>
      <c r="E595" s="37">
        <v>1469</v>
      </c>
      <c r="F595" s="337">
        <v>12</v>
      </c>
      <c r="G595" s="337">
        <f t="shared" si="7"/>
        <v>1481</v>
      </c>
      <c r="H595" s="38" t="s">
        <v>14</v>
      </c>
      <c r="I595" s="39" t="s">
        <v>15</v>
      </c>
    </row>
    <row r="596" spans="1:9" ht="57.6" x14ac:dyDescent="0.3">
      <c r="A596" s="33">
        <v>24</v>
      </c>
      <c r="B596" s="34" t="s">
        <v>951</v>
      </c>
      <c r="C596" s="35" t="s">
        <v>952</v>
      </c>
      <c r="D596" s="36">
        <v>40122</v>
      </c>
      <c r="E596" s="37">
        <v>1469</v>
      </c>
      <c r="F596" s="337">
        <v>12</v>
      </c>
      <c r="G596" s="337">
        <f t="shared" si="7"/>
        <v>1481</v>
      </c>
      <c r="H596" s="38" t="s">
        <v>14</v>
      </c>
      <c r="I596" s="39" t="s">
        <v>15</v>
      </c>
    </row>
    <row r="597" spans="1:9" ht="57.6" x14ac:dyDescent="0.3">
      <c r="A597" s="33">
        <v>25</v>
      </c>
      <c r="B597" s="34" t="s">
        <v>953</v>
      </c>
      <c r="C597" s="35" t="s">
        <v>954</v>
      </c>
      <c r="D597" s="36">
        <v>40126</v>
      </c>
      <c r="E597" s="37">
        <v>1469</v>
      </c>
      <c r="F597" s="337">
        <v>12</v>
      </c>
      <c r="G597" s="337">
        <f t="shared" si="7"/>
        <v>1481</v>
      </c>
      <c r="H597" s="38" t="s">
        <v>14</v>
      </c>
      <c r="I597" s="39" t="s">
        <v>15</v>
      </c>
    </row>
    <row r="598" spans="1:9" ht="72" x14ac:dyDescent="0.3">
      <c r="A598" s="33">
        <v>26</v>
      </c>
      <c r="B598" s="34" t="s">
        <v>955</v>
      </c>
      <c r="C598" s="35" t="s">
        <v>956</v>
      </c>
      <c r="D598" s="36">
        <v>40129</v>
      </c>
      <c r="E598" s="37">
        <v>1465</v>
      </c>
      <c r="F598" s="337">
        <v>12</v>
      </c>
      <c r="G598" s="337">
        <f t="shared" si="7"/>
        <v>1477</v>
      </c>
      <c r="H598" s="38" t="s">
        <v>14</v>
      </c>
      <c r="I598" s="39" t="s">
        <v>15</v>
      </c>
    </row>
    <row r="599" spans="1:9" ht="43.2" x14ac:dyDescent="0.3">
      <c r="A599" s="33">
        <v>27</v>
      </c>
      <c r="B599" s="34" t="s">
        <v>957</v>
      </c>
      <c r="C599" s="35" t="s">
        <v>958</v>
      </c>
      <c r="D599" s="36">
        <v>40135</v>
      </c>
      <c r="E599" s="37">
        <v>1465</v>
      </c>
      <c r="F599" s="337">
        <v>12</v>
      </c>
      <c r="G599" s="337">
        <f t="shared" si="7"/>
        <v>1477</v>
      </c>
      <c r="H599" s="38" t="s">
        <v>14</v>
      </c>
      <c r="I599" s="39" t="s">
        <v>15</v>
      </c>
    </row>
    <row r="600" spans="1:9" ht="43.2" x14ac:dyDescent="0.3">
      <c r="A600" s="33">
        <v>28</v>
      </c>
      <c r="B600" s="34" t="s">
        <v>959</v>
      </c>
      <c r="C600" s="35" t="s">
        <v>960</v>
      </c>
      <c r="D600" s="36">
        <v>40147</v>
      </c>
      <c r="E600" s="37">
        <v>2442</v>
      </c>
      <c r="F600" s="337">
        <v>20</v>
      </c>
      <c r="G600" s="337">
        <f t="shared" si="7"/>
        <v>2462</v>
      </c>
      <c r="H600" s="38" t="s">
        <v>14</v>
      </c>
      <c r="I600" s="39" t="s">
        <v>15</v>
      </c>
    </row>
    <row r="601" spans="1:9" ht="43.2" x14ac:dyDescent="0.3">
      <c r="A601" s="33">
        <v>29</v>
      </c>
      <c r="B601" s="34" t="s">
        <v>961</v>
      </c>
      <c r="C601" s="35" t="s">
        <v>962</v>
      </c>
      <c r="D601" s="36">
        <v>40150</v>
      </c>
      <c r="E601" s="37">
        <v>1452.5</v>
      </c>
      <c r="F601" s="337">
        <v>12</v>
      </c>
      <c r="G601" s="337">
        <f t="shared" si="7"/>
        <v>1464.5</v>
      </c>
      <c r="H601" s="38" t="s">
        <v>14</v>
      </c>
      <c r="I601" s="39" t="s">
        <v>15</v>
      </c>
    </row>
    <row r="602" spans="1:9" ht="43.2" x14ac:dyDescent="0.3">
      <c r="A602" s="33">
        <v>30</v>
      </c>
      <c r="B602" s="34" t="s">
        <v>963</v>
      </c>
      <c r="C602" s="35" t="s">
        <v>964</v>
      </c>
      <c r="D602" s="36">
        <v>40151</v>
      </c>
      <c r="E602" s="37">
        <v>1465</v>
      </c>
      <c r="F602" s="337">
        <v>12</v>
      </c>
      <c r="G602" s="337">
        <f t="shared" si="7"/>
        <v>1477</v>
      </c>
      <c r="H602" s="38" t="s">
        <v>14</v>
      </c>
      <c r="I602" s="39" t="s">
        <v>15</v>
      </c>
    </row>
    <row r="603" spans="1:9" ht="43.2" x14ac:dyDescent="0.3">
      <c r="A603" s="33">
        <v>31</v>
      </c>
      <c r="B603" s="34" t="s">
        <v>965</v>
      </c>
      <c r="C603" s="35" t="s">
        <v>966</v>
      </c>
      <c r="D603" s="36">
        <v>40151</v>
      </c>
      <c r="E603" s="37">
        <v>1465</v>
      </c>
      <c r="F603" s="337">
        <v>12</v>
      </c>
      <c r="G603" s="337">
        <f t="shared" si="7"/>
        <v>1477</v>
      </c>
      <c r="H603" s="38" t="s">
        <v>14</v>
      </c>
      <c r="I603" s="39" t="s">
        <v>15</v>
      </c>
    </row>
    <row r="604" spans="1:9" ht="43.2" x14ac:dyDescent="0.3">
      <c r="A604" s="33">
        <v>32</v>
      </c>
      <c r="B604" s="34" t="s">
        <v>967</v>
      </c>
      <c r="C604" s="35" t="s">
        <v>968</v>
      </c>
      <c r="D604" s="36">
        <v>40154</v>
      </c>
      <c r="E604" s="37">
        <v>1465</v>
      </c>
      <c r="F604" s="337">
        <v>12</v>
      </c>
      <c r="G604" s="337">
        <f t="shared" si="7"/>
        <v>1477</v>
      </c>
      <c r="H604" s="38" t="s">
        <v>14</v>
      </c>
      <c r="I604" s="39" t="s">
        <v>15</v>
      </c>
    </row>
    <row r="605" spans="1:9" ht="43.2" x14ac:dyDescent="0.3">
      <c r="A605" s="33">
        <v>33</v>
      </c>
      <c r="B605" s="34" t="s">
        <v>969</v>
      </c>
      <c r="C605" s="35" t="s">
        <v>970</v>
      </c>
      <c r="D605" s="36">
        <v>40165</v>
      </c>
      <c r="E605" s="37">
        <v>1459</v>
      </c>
      <c r="F605" s="337">
        <v>12</v>
      </c>
      <c r="G605" s="337">
        <f t="shared" si="7"/>
        <v>1471</v>
      </c>
      <c r="H605" s="38" t="s">
        <v>14</v>
      </c>
      <c r="I605" s="39" t="s">
        <v>15</v>
      </c>
    </row>
    <row r="606" spans="1:9" ht="57.6" x14ac:dyDescent="0.3">
      <c r="A606" s="33">
        <v>34</v>
      </c>
      <c r="B606" s="34" t="s">
        <v>971</v>
      </c>
      <c r="C606" s="35" t="s">
        <v>972</v>
      </c>
      <c r="D606" s="36">
        <v>40166</v>
      </c>
      <c r="E606" s="37">
        <v>1459</v>
      </c>
      <c r="F606" s="337">
        <v>12</v>
      </c>
      <c r="G606" s="337">
        <f t="shared" si="7"/>
        <v>1471</v>
      </c>
      <c r="H606" s="38" t="s">
        <v>14</v>
      </c>
      <c r="I606" s="39" t="s">
        <v>15</v>
      </c>
    </row>
    <row r="607" spans="1:9" ht="72" x14ac:dyDescent="0.3">
      <c r="A607" s="33">
        <v>35</v>
      </c>
      <c r="B607" s="34" t="s">
        <v>973</v>
      </c>
      <c r="C607" s="35" t="s">
        <v>974</v>
      </c>
      <c r="D607" s="36">
        <v>40166</v>
      </c>
      <c r="E607" s="37">
        <v>1459</v>
      </c>
      <c r="F607" s="337">
        <v>12</v>
      </c>
      <c r="G607" s="348">
        <f t="shared" si="7"/>
        <v>1471</v>
      </c>
      <c r="H607" s="38" t="s">
        <v>14</v>
      </c>
      <c r="I607" s="39" t="s">
        <v>15</v>
      </c>
    </row>
    <row r="608" spans="1:9" ht="72" x14ac:dyDescent="0.3">
      <c r="A608" s="33">
        <v>36</v>
      </c>
      <c r="B608" s="34" t="s">
        <v>975</v>
      </c>
      <c r="C608" s="35" t="s">
        <v>976</v>
      </c>
      <c r="D608" s="36">
        <v>40166</v>
      </c>
      <c r="E608" s="37">
        <v>1459</v>
      </c>
      <c r="F608" s="337">
        <v>12</v>
      </c>
      <c r="G608" s="348">
        <f t="shared" si="7"/>
        <v>1471</v>
      </c>
      <c r="H608" s="38" t="s">
        <v>14</v>
      </c>
      <c r="I608" s="39" t="s">
        <v>15</v>
      </c>
    </row>
    <row r="609" spans="1:9" ht="86.4" x14ac:dyDescent="0.3">
      <c r="A609" s="33">
        <v>37</v>
      </c>
      <c r="B609" s="34" t="s">
        <v>977</v>
      </c>
      <c r="C609" s="35" t="s">
        <v>978</v>
      </c>
      <c r="D609" s="36">
        <v>40166</v>
      </c>
      <c r="E609" s="37">
        <v>1459</v>
      </c>
      <c r="F609" s="337">
        <v>12</v>
      </c>
      <c r="G609" s="348">
        <f t="shared" si="7"/>
        <v>1471</v>
      </c>
      <c r="H609" s="38" t="s">
        <v>14</v>
      </c>
      <c r="I609" s="39" t="s">
        <v>15</v>
      </c>
    </row>
    <row r="610" spans="1:9" ht="72" x14ac:dyDescent="0.3">
      <c r="A610" s="33">
        <v>38</v>
      </c>
      <c r="B610" s="34" t="s">
        <v>979</v>
      </c>
      <c r="C610" s="35" t="s">
        <v>980</v>
      </c>
      <c r="D610" s="36">
        <v>40169</v>
      </c>
      <c r="E610" s="37">
        <v>1459</v>
      </c>
      <c r="F610" s="337">
        <v>12</v>
      </c>
      <c r="G610" s="348">
        <f t="shared" si="7"/>
        <v>1471</v>
      </c>
      <c r="H610" s="38" t="s">
        <v>14</v>
      </c>
      <c r="I610" s="39" t="s">
        <v>15</v>
      </c>
    </row>
    <row r="611" spans="1:9" ht="43.2" x14ac:dyDescent="0.3">
      <c r="A611" s="33">
        <v>39</v>
      </c>
      <c r="B611" s="34" t="s">
        <v>981</v>
      </c>
      <c r="C611" s="35" t="s">
        <v>982</v>
      </c>
      <c r="D611" s="36">
        <v>40177</v>
      </c>
      <c r="E611" s="37">
        <v>1459</v>
      </c>
      <c r="F611" s="337">
        <v>12</v>
      </c>
      <c r="G611" s="348">
        <f t="shared" si="7"/>
        <v>1471</v>
      </c>
      <c r="H611" s="38" t="s">
        <v>14</v>
      </c>
      <c r="I611" s="39" t="s">
        <v>15</v>
      </c>
    </row>
    <row r="612" spans="1:9" ht="72" x14ac:dyDescent="0.3">
      <c r="A612" s="33">
        <v>40</v>
      </c>
      <c r="B612" s="34" t="s">
        <v>983</v>
      </c>
      <c r="C612" s="35" t="s">
        <v>984</v>
      </c>
      <c r="D612" s="36">
        <v>40178</v>
      </c>
      <c r="E612" s="37">
        <v>1459</v>
      </c>
      <c r="F612" s="337">
        <v>12</v>
      </c>
      <c r="G612" s="348">
        <f t="shared" si="7"/>
        <v>1471</v>
      </c>
      <c r="H612" s="38" t="s">
        <v>14</v>
      </c>
      <c r="I612" s="39" t="s">
        <v>15</v>
      </c>
    </row>
    <row r="613" spans="1:9" ht="57.6" x14ac:dyDescent="0.3">
      <c r="A613" s="33">
        <v>41</v>
      </c>
      <c r="B613" s="34" t="s">
        <v>985</v>
      </c>
      <c r="C613" s="35" t="s">
        <v>986</v>
      </c>
      <c r="D613" s="36">
        <v>40117</v>
      </c>
      <c r="E613" s="37">
        <v>375</v>
      </c>
      <c r="F613" s="337">
        <v>3</v>
      </c>
      <c r="G613" s="337">
        <f t="shared" si="7"/>
        <v>378</v>
      </c>
      <c r="H613" s="38" t="s">
        <v>14</v>
      </c>
      <c r="I613" s="39" t="s">
        <v>15</v>
      </c>
    </row>
    <row r="614" spans="1:9" ht="57.6" x14ac:dyDescent="0.3">
      <c r="A614" s="33">
        <v>42</v>
      </c>
      <c r="B614" s="123" t="s">
        <v>706</v>
      </c>
      <c r="C614" s="124" t="s">
        <v>987</v>
      </c>
      <c r="D614" s="125">
        <v>39933</v>
      </c>
      <c r="E614" s="126">
        <v>3121.5</v>
      </c>
      <c r="F614" s="349">
        <v>25</v>
      </c>
      <c r="G614" s="349">
        <f t="shared" si="7"/>
        <v>3146.5</v>
      </c>
      <c r="H614" s="127" t="s">
        <v>14</v>
      </c>
      <c r="I614" s="39" t="s">
        <v>15</v>
      </c>
    </row>
    <row r="615" spans="1:9" ht="86.4" x14ac:dyDescent="0.3">
      <c r="A615" s="33">
        <v>43</v>
      </c>
      <c r="B615" s="39" t="s">
        <v>988</v>
      </c>
      <c r="C615" s="35" t="s">
        <v>989</v>
      </c>
      <c r="D615" s="36">
        <v>40142</v>
      </c>
      <c r="E615" s="37">
        <v>739</v>
      </c>
      <c r="F615" s="337">
        <v>6</v>
      </c>
      <c r="G615" s="337">
        <f t="shared" si="7"/>
        <v>745</v>
      </c>
      <c r="H615" s="39" t="s">
        <v>14</v>
      </c>
      <c r="I615" s="39" t="s">
        <v>15</v>
      </c>
    </row>
    <row r="616" spans="1:9" ht="72" x14ac:dyDescent="0.3">
      <c r="A616" s="33">
        <v>44</v>
      </c>
      <c r="B616" s="39" t="s">
        <v>990</v>
      </c>
      <c r="C616" s="35" t="s">
        <v>991</v>
      </c>
      <c r="D616" s="36">
        <v>40009</v>
      </c>
      <c r="E616" s="37">
        <v>1714</v>
      </c>
      <c r="F616" s="337">
        <v>14</v>
      </c>
      <c r="G616" s="337">
        <f t="shared" si="7"/>
        <v>1728</v>
      </c>
      <c r="H616" s="39" t="s">
        <v>14</v>
      </c>
      <c r="I616" s="39" t="s">
        <v>15</v>
      </c>
    </row>
    <row r="617" spans="1:9" ht="72" x14ac:dyDescent="0.3">
      <c r="A617" s="33">
        <v>45</v>
      </c>
      <c r="B617" s="118" t="s">
        <v>992</v>
      </c>
      <c r="C617" s="119" t="s">
        <v>993</v>
      </c>
      <c r="D617" s="120">
        <v>40168</v>
      </c>
      <c r="E617" s="121">
        <v>374</v>
      </c>
      <c r="F617" s="347">
        <v>3</v>
      </c>
      <c r="G617" s="347">
        <f t="shared" si="7"/>
        <v>377</v>
      </c>
      <c r="H617" s="93" t="s">
        <v>14</v>
      </c>
      <c r="I617" s="39" t="s">
        <v>15</v>
      </c>
    </row>
    <row r="618" spans="1:9" ht="57.6" x14ac:dyDescent="0.3">
      <c r="A618" s="33">
        <v>46</v>
      </c>
      <c r="B618" s="34" t="s">
        <v>994</v>
      </c>
      <c r="C618" s="35" t="s">
        <v>995</v>
      </c>
      <c r="D618" s="36">
        <v>40169</v>
      </c>
      <c r="E618" s="37">
        <v>1946</v>
      </c>
      <c r="F618" s="337">
        <v>16</v>
      </c>
      <c r="G618" s="337">
        <f t="shared" si="7"/>
        <v>1962</v>
      </c>
      <c r="H618" s="38" t="s">
        <v>14</v>
      </c>
      <c r="I618" s="39" t="s">
        <v>15</v>
      </c>
    </row>
    <row r="619" spans="1:9" ht="86.4" x14ac:dyDescent="0.3">
      <c r="A619" s="33">
        <v>47</v>
      </c>
      <c r="B619" s="34" t="s">
        <v>996</v>
      </c>
      <c r="C619" s="35" t="s">
        <v>997</v>
      </c>
      <c r="D619" s="36">
        <v>40109</v>
      </c>
      <c r="E619" s="37">
        <v>2691</v>
      </c>
      <c r="F619" s="337">
        <v>22</v>
      </c>
      <c r="G619" s="337">
        <f t="shared" si="7"/>
        <v>2713</v>
      </c>
      <c r="H619" s="38" t="s">
        <v>14</v>
      </c>
      <c r="I619" s="39" t="s">
        <v>15</v>
      </c>
    </row>
    <row r="620" spans="1:9" ht="57.6" x14ac:dyDescent="0.3">
      <c r="A620" s="33">
        <v>48</v>
      </c>
      <c r="B620" s="34" t="s">
        <v>998</v>
      </c>
      <c r="C620" s="35" t="s">
        <v>999</v>
      </c>
      <c r="D620" s="36">
        <v>40053</v>
      </c>
      <c r="E620" s="37">
        <v>1083</v>
      </c>
      <c r="F620" s="337">
        <v>9</v>
      </c>
      <c r="G620" s="337">
        <f t="shared" si="7"/>
        <v>1092</v>
      </c>
      <c r="H620" s="38" t="s">
        <v>14</v>
      </c>
      <c r="I620" s="39" t="s">
        <v>15</v>
      </c>
    </row>
    <row r="621" spans="1:9" ht="86.4" x14ac:dyDescent="0.3">
      <c r="A621" s="33">
        <v>49</v>
      </c>
      <c r="B621" s="34" t="s">
        <v>1000</v>
      </c>
      <c r="C621" s="35" t="s">
        <v>1001</v>
      </c>
      <c r="D621" s="36">
        <v>39994</v>
      </c>
      <c r="E621" s="37">
        <v>1738</v>
      </c>
      <c r="F621" s="337">
        <v>14</v>
      </c>
      <c r="G621" s="337">
        <f t="shared" si="7"/>
        <v>1752</v>
      </c>
      <c r="H621" s="38" t="s">
        <v>14</v>
      </c>
      <c r="I621" s="39" t="s">
        <v>15</v>
      </c>
    </row>
    <row r="622" spans="1:9" ht="43.2" x14ac:dyDescent="0.3">
      <c r="A622" s="33">
        <v>50</v>
      </c>
      <c r="B622" s="34" t="s">
        <v>1002</v>
      </c>
      <c r="C622" s="35" t="s">
        <v>1003</v>
      </c>
      <c r="D622" s="36">
        <v>40178</v>
      </c>
      <c r="E622" s="37">
        <v>2080</v>
      </c>
      <c r="F622" s="337">
        <v>17</v>
      </c>
      <c r="G622" s="337">
        <f t="shared" si="7"/>
        <v>2097</v>
      </c>
      <c r="H622" s="38" t="s">
        <v>14</v>
      </c>
      <c r="I622" s="39" t="s">
        <v>15</v>
      </c>
    </row>
    <row r="623" spans="1:9" ht="57.6" x14ac:dyDescent="0.3">
      <c r="A623" s="33">
        <v>51</v>
      </c>
      <c r="B623" s="34" t="s">
        <v>1004</v>
      </c>
      <c r="C623" s="35" t="s">
        <v>1005</v>
      </c>
      <c r="D623" s="36">
        <v>39553</v>
      </c>
      <c r="E623" s="37">
        <v>1792</v>
      </c>
      <c r="F623" s="337">
        <v>14</v>
      </c>
      <c r="G623" s="337">
        <f t="shared" si="7"/>
        <v>1806</v>
      </c>
      <c r="H623" s="38" t="s">
        <v>14</v>
      </c>
      <c r="I623" s="39" t="s">
        <v>15</v>
      </c>
    </row>
    <row r="624" spans="1:9" ht="72" x14ac:dyDescent="0.3">
      <c r="A624" s="33">
        <v>52</v>
      </c>
      <c r="B624" s="34" t="s">
        <v>1006</v>
      </c>
      <c r="C624" s="35" t="s">
        <v>1007</v>
      </c>
      <c r="D624" s="36">
        <v>38506</v>
      </c>
      <c r="E624" s="37">
        <v>1712</v>
      </c>
      <c r="F624" s="337">
        <v>14</v>
      </c>
      <c r="G624" s="337">
        <f t="shared" si="7"/>
        <v>1726</v>
      </c>
      <c r="H624" s="38" t="s">
        <v>14</v>
      </c>
      <c r="I624" s="39" t="s">
        <v>15</v>
      </c>
    </row>
    <row r="625" spans="1:9" ht="72" x14ac:dyDescent="0.3">
      <c r="A625" s="33">
        <v>53</v>
      </c>
      <c r="B625" s="34" t="s">
        <v>1008</v>
      </c>
      <c r="C625" s="35" t="s">
        <v>1009</v>
      </c>
      <c r="D625" s="36">
        <v>39826</v>
      </c>
      <c r="E625" s="37">
        <v>2575.65</v>
      </c>
      <c r="F625" s="337">
        <v>21</v>
      </c>
      <c r="G625" s="337">
        <f t="shared" si="7"/>
        <v>2596.65</v>
      </c>
      <c r="H625" s="38" t="s">
        <v>14</v>
      </c>
      <c r="I625" s="39" t="s">
        <v>15</v>
      </c>
    </row>
    <row r="626" spans="1:9" ht="86.4" x14ac:dyDescent="0.3">
      <c r="A626" s="33">
        <v>54</v>
      </c>
      <c r="B626" s="34" t="s">
        <v>1010</v>
      </c>
      <c r="C626" s="35" t="s">
        <v>1011</v>
      </c>
      <c r="D626" s="36">
        <v>39874</v>
      </c>
      <c r="E626" s="37">
        <v>5148.8999999999996</v>
      </c>
      <c r="F626" s="337">
        <v>41</v>
      </c>
      <c r="G626" s="337">
        <f t="shared" si="7"/>
        <v>5189.8999999999996</v>
      </c>
      <c r="H626" s="38" t="s">
        <v>14</v>
      </c>
      <c r="I626" s="39" t="s">
        <v>15</v>
      </c>
    </row>
    <row r="627" spans="1:9" ht="57.6" x14ac:dyDescent="0.3">
      <c r="A627" s="33">
        <v>55</v>
      </c>
      <c r="B627" s="123" t="s">
        <v>1012</v>
      </c>
      <c r="C627" s="124" t="s">
        <v>1013</v>
      </c>
      <c r="D627" s="125">
        <v>39819</v>
      </c>
      <c r="E627" s="126">
        <v>2652.3</v>
      </c>
      <c r="F627" s="349">
        <v>21</v>
      </c>
      <c r="G627" s="349">
        <f t="shared" si="7"/>
        <v>2673.3</v>
      </c>
      <c r="H627" s="127" t="s">
        <v>14</v>
      </c>
      <c r="I627" s="39" t="s">
        <v>15</v>
      </c>
    </row>
    <row r="628" spans="1:9" x14ac:dyDescent="0.3">
      <c r="A628" s="33"/>
      <c r="B628" s="153"/>
      <c r="C628" s="128"/>
      <c r="D628" s="36"/>
      <c r="E628" s="288"/>
      <c r="F628" s="337"/>
      <c r="G628" s="41"/>
      <c r="H628" s="154"/>
      <c r="I628" s="33"/>
    </row>
    <row r="629" spans="1:9" ht="15.6" x14ac:dyDescent="0.3">
      <c r="A629" s="138"/>
      <c r="B629" s="179"/>
      <c r="C629" s="106"/>
      <c r="D629" s="350" t="s">
        <v>150</v>
      </c>
      <c r="E629" s="150">
        <f>SUM(E573:E627)</f>
        <v>92046.849999999991</v>
      </c>
      <c r="F629" s="351">
        <f>SUM(F573:F628)</f>
        <v>746</v>
      </c>
      <c r="G629" s="351">
        <f>SUM(G573:G627)</f>
        <v>92792.849999999991</v>
      </c>
      <c r="H629" s="181"/>
      <c r="I629" s="138"/>
    </row>
    <row r="630" spans="1:9" ht="15.6" x14ac:dyDescent="0.3">
      <c r="A630" s="175"/>
      <c r="B630" s="175"/>
      <c r="C630" s="169"/>
      <c r="D630" s="170"/>
      <c r="E630" s="345"/>
      <c r="F630" s="346"/>
      <c r="G630" s="2"/>
      <c r="H630" s="175"/>
      <c r="I630" s="175"/>
    </row>
    <row r="631" spans="1:9" ht="15.6" x14ac:dyDescent="0.3">
      <c r="A631" s="175"/>
      <c r="B631" s="175"/>
      <c r="C631" s="169"/>
      <c r="D631" s="170"/>
      <c r="E631" s="345"/>
      <c r="F631" s="346"/>
      <c r="G631" s="351">
        <f>G629+G570</f>
        <v>94910.599999999991</v>
      </c>
      <c r="H631" s="175"/>
      <c r="I631" s="175"/>
    </row>
    <row r="632" spans="1:9" ht="15.6" x14ac:dyDescent="0.3">
      <c r="A632" s="175"/>
      <c r="B632" s="175"/>
      <c r="C632" s="169"/>
      <c r="D632" s="170"/>
      <c r="E632" s="345"/>
      <c r="F632" s="346"/>
      <c r="G632" s="352"/>
      <c r="H632" s="175"/>
      <c r="I632" s="175"/>
    </row>
    <row r="633" spans="1:9" ht="15.6" x14ac:dyDescent="0.3">
      <c r="A633" s="175"/>
      <c r="B633" s="175"/>
      <c r="C633" s="169"/>
      <c r="D633" s="170"/>
      <c r="E633" s="345"/>
      <c r="F633" s="346"/>
      <c r="G633" s="352"/>
      <c r="H633" s="175"/>
      <c r="I633" s="175"/>
    </row>
    <row r="634" spans="1:9" ht="18" x14ac:dyDescent="0.35">
      <c r="A634" s="175"/>
      <c r="B634" s="458" t="s">
        <v>1014</v>
      </c>
      <c r="C634" s="458"/>
      <c r="D634" s="170"/>
      <c r="E634" s="345"/>
      <c r="F634" s="346"/>
      <c r="G634" s="346"/>
      <c r="H634" s="175"/>
      <c r="I634" s="175"/>
    </row>
    <row r="635" spans="1:9" x14ac:dyDescent="0.3">
      <c r="A635" s="1"/>
      <c r="B635" s="2"/>
      <c r="C635" s="3"/>
      <c r="D635" s="4"/>
      <c r="E635" s="2"/>
      <c r="F635" s="2"/>
      <c r="G635" s="2"/>
      <c r="H635" s="2"/>
      <c r="I635" s="1"/>
    </row>
    <row r="636" spans="1:9" ht="28.8" x14ac:dyDescent="0.3">
      <c r="A636" s="5" t="s">
        <v>3</v>
      </c>
      <c r="B636" s="333" t="s">
        <v>4</v>
      </c>
      <c r="C636" s="334" t="s">
        <v>5</v>
      </c>
      <c r="D636" s="335" t="s">
        <v>6</v>
      </c>
      <c r="E636" s="336" t="s">
        <v>7</v>
      </c>
      <c r="F636" s="336" t="s">
        <v>8</v>
      </c>
      <c r="G636" s="336" t="s">
        <v>9</v>
      </c>
      <c r="H636" s="306" t="s">
        <v>10</v>
      </c>
      <c r="I636" s="5" t="s">
        <v>11</v>
      </c>
    </row>
    <row r="637" spans="1:9" x14ac:dyDescent="0.3">
      <c r="A637" s="353">
        <v>1</v>
      </c>
      <c r="B637" s="354" t="s">
        <v>875</v>
      </c>
      <c r="C637" s="355" t="s">
        <v>1015</v>
      </c>
      <c r="D637" s="356">
        <v>40128</v>
      </c>
      <c r="E637" s="357">
        <v>2</v>
      </c>
      <c r="F637" s="357">
        <v>0</v>
      </c>
      <c r="G637" s="357">
        <v>2</v>
      </c>
      <c r="H637" s="38" t="s">
        <v>14</v>
      </c>
      <c r="I637" s="39" t="s">
        <v>15</v>
      </c>
    </row>
    <row r="638" spans="1:9" x14ac:dyDescent="0.3">
      <c r="A638" s="353">
        <v>2</v>
      </c>
      <c r="B638" s="354" t="s">
        <v>1016</v>
      </c>
      <c r="C638" s="355" t="s">
        <v>1017</v>
      </c>
      <c r="D638" s="356">
        <v>40033</v>
      </c>
      <c r="E638" s="357">
        <v>2</v>
      </c>
      <c r="F638" s="357">
        <v>0</v>
      </c>
      <c r="G638" s="357">
        <v>2</v>
      </c>
      <c r="H638" s="38" t="s">
        <v>14</v>
      </c>
      <c r="I638" s="39" t="s">
        <v>15</v>
      </c>
    </row>
    <row r="639" spans="1:9" x14ac:dyDescent="0.3">
      <c r="A639" s="353">
        <v>3</v>
      </c>
      <c r="B639" s="354" t="s">
        <v>1018</v>
      </c>
      <c r="C639" s="355" t="s">
        <v>1019</v>
      </c>
      <c r="D639" s="356">
        <v>40091</v>
      </c>
      <c r="E639" s="357">
        <v>5</v>
      </c>
      <c r="F639" s="357">
        <v>0</v>
      </c>
      <c r="G639" s="357">
        <v>5</v>
      </c>
      <c r="H639" s="38" t="s">
        <v>14</v>
      </c>
      <c r="I639" s="39" t="s">
        <v>15</v>
      </c>
    </row>
    <row r="640" spans="1:9" x14ac:dyDescent="0.3">
      <c r="A640" s="353">
        <v>4</v>
      </c>
      <c r="B640" s="354" t="s">
        <v>1020</v>
      </c>
      <c r="C640" s="355" t="s">
        <v>1021</v>
      </c>
      <c r="D640" s="356">
        <v>40159</v>
      </c>
      <c r="E640" s="357">
        <v>315</v>
      </c>
      <c r="F640" s="357">
        <v>3</v>
      </c>
      <c r="G640" s="357">
        <v>318</v>
      </c>
      <c r="H640" s="38" t="s">
        <v>14</v>
      </c>
      <c r="I640" s="39" t="s">
        <v>15</v>
      </c>
    </row>
    <row r="641" spans="1:9" x14ac:dyDescent="0.3">
      <c r="A641" s="353">
        <v>5</v>
      </c>
      <c r="B641" s="354" t="s">
        <v>1022</v>
      </c>
      <c r="C641" s="355" t="s">
        <v>1023</v>
      </c>
      <c r="D641" s="356">
        <v>40100</v>
      </c>
      <c r="E641" s="357">
        <v>406</v>
      </c>
      <c r="F641" s="357">
        <v>4</v>
      </c>
      <c r="G641" s="357">
        <v>410</v>
      </c>
      <c r="H641" s="38" t="s">
        <v>14</v>
      </c>
      <c r="I641" s="39" t="s">
        <v>15</v>
      </c>
    </row>
    <row r="642" spans="1:9" x14ac:dyDescent="0.3">
      <c r="A642" s="353">
        <v>6</v>
      </c>
      <c r="B642" s="354" t="s">
        <v>1024</v>
      </c>
      <c r="C642" s="355" t="s">
        <v>1025</v>
      </c>
      <c r="D642" s="356">
        <v>40110</v>
      </c>
      <c r="E642" s="357">
        <v>646</v>
      </c>
      <c r="F642" s="357">
        <v>6</v>
      </c>
      <c r="G642" s="357">
        <v>652</v>
      </c>
      <c r="H642" s="38" t="s">
        <v>14</v>
      </c>
      <c r="I642" s="39" t="s">
        <v>15</v>
      </c>
    </row>
    <row r="643" spans="1:9" x14ac:dyDescent="0.3">
      <c r="A643" s="353">
        <v>7</v>
      </c>
      <c r="B643" s="354" t="s">
        <v>1026</v>
      </c>
      <c r="C643" s="355" t="s">
        <v>1027</v>
      </c>
      <c r="D643" s="356">
        <v>40161</v>
      </c>
      <c r="E643" s="357">
        <v>629</v>
      </c>
      <c r="F643" s="357">
        <v>5</v>
      </c>
      <c r="G643" s="357">
        <v>634</v>
      </c>
      <c r="H643" s="38" t="s">
        <v>14</v>
      </c>
      <c r="I643" s="39" t="s">
        <v>15</v>
      </c>
    </row>
    <row r="644" spans="1:9" x14ac:dyDescent="0.3">
      <c r="A644" s="353">
        <v>8</v>
      </c>
      <c r="B644" s="354" t="s">
        <v>1028</v>
      </c>
      <c r="C644" s="355" t="s">
        <v>1029</v>
      </c>
      <c r="D644" s="356">
        <v>40143</v>
      </c>
      <c r="E644" s="357">
        <v>518</v>
      </c>
      <c r="F644" s="357">
        <v>4</v>
      </c>
      <c r="G644" s="357">
        <v>522</v>
      </c>
      <c r="H644" s="38" t="s">
        <v>14</v>
      </c>
      <c r="I644" s="39" t="s">
        <v>15</v>
      </c>
    </row>
    <row r="645" spans="1:9" x14ac:dyDescent="0.3">
      <c r="A645" s="353">
        <v>9</v>
      </c>
      <c r="B645" s="354" t="s">
        <v>1030</v>
      </c>
      <c r="C645" s="355" t="s">
        <v>1031</v>
      </c>
      <c r="D645" s="356">
        <v>40151</v>
      </c>
      <c r="E645" s="357">
        <v>667</v>
      </c>
      <c r="F645" s="357">
        <v>6</v>
      </c>
      <c r="G645" s="357">
        <v>673</v>
      </c>
      <c r="H645" s="38" t="s">
        <v>14</v>
      </c>
      <c r="I645" s="39" t="s">
        <v>15</v>
      </c>
    </row>
    <row r="646" spans="1:9" x14ac:dyDescent="0.3">
      <c r="A646" s="353">
        <v>10</v>
      </c>
      <c r="B646" s="354" t="s">
        <v>1032</v>
      </c>
      <c r="C646" s="355" t="s">
        <v>1033</v>
      </c>
      <c r="D646" s="356">
        <v>40179</v>
      </c>
      <c r="E646" s="357">
        <v>308</v>
      </c>
      <c r="F646" s="357">
        <v>3</v>
      </c>
      <c r="G646" s="357">
        <v>311</v>
      </c>
      <c r="H646" s="38" t="s">
        <v>14</v>
      </c>
      <c r="I646" s="39" t="s">
        <v>15</v>
      </c>
    </row>
    <row r="647" spans="1:9" x14ac:dyDescent="0.3">
      <c r="A647" s="353">
        <v>11</v>
      </c>
      <c r="B647" s="354" t="s">
        <v>1034</v>
      </c>
      <c r="C647" s="355" t="s">
        <v>1035</v>
      </c>
      <c r="D647" s="356">
        <v>40014</v>
      </c>
      <c r="E647" s="357">
        <v>667</v>
      </c>
      <c r="F647" s="357">
        <v>6</v>
      </c>
      <c r="G647" s="357">
        <v>673</v>
      </c>
      <c r="H647" s="38" t="s">
        <v>14</v>
      </c>
      <c r="I647" s="39" t="s">
        <v>15</v>
      </c>
    </row>
    <row r="648" spans="1:9" x14ac:dyDescent="0.3">
      <c r="A648" s="353">
        <v>12</v>
      </c>
      <c r="B648" s="354" t="s">
        <v>1036</v>
      </c>
      <c r="C648" s="355" t="s">
        <v>1037</v>
      </c>
      <c r="D648" s="356">
        <v>40046</v>
      </c>
      <c r="E648" s="357">
        <v>576</v>
      </c>
      <c r="F648" s="357">
        <v>5</v>
      </c>
      <c r="G648" s="357">
        <v>581</v>
      </c>
      <c r="H648" s="38" t="s">
        <v>14</v>
      </c>
      <c r="I648" s="39" t="s">
        <v>15</v>
      </c>
    </row>
    <row r="649" spans="1:9" x14ac:dyDescent="0.3">
      <c r="A649" s="353">
        <v>13</v>
      </c>
      <c r="B649" s="354" t="s">
        <v>1038</v>
      </c>
      <c r="C649" s="355" t="s">
        <v>1039</v>
      </c>
      <c r="D649" s="356">
        <v>40089</v>
      </c>
      <c r="E649" s="357">
        <v>516</v>
      </c>
      <c r="F649" s="357">
        <v>4</v>
      </c>
      <c r="G649" s="357">
        <v>520</v>
      </c>
      <c r="H649" s="38" t="s">
        <v>14</v>
      </c>
      <c r="I649" s="39" t="s">
        <v>15</v>
      </c>
    </row>
    <row r="650" spans="1:9" x14ac:dyDescent="0.3">
      <c r="A650" s="353">
        <v>14</v>
      </c>
      <c r="B650" s="354" t="s">
        <v>1040</v>
      </c>
      <c r="C650" s="355" t="s">
        <v>1041</v>
      </c>
      <c r="D650" s="356">
        <v>40047</v>
      </c>
      <c r="E650" s="357">
        <v>5.8</v>
      </c>
      <c r="F650" s="357">
        <v>0</v>
      </c>
      <c r="G650" s="357">
        <v>5.8</v>
      </c>
      <c r="H650" s="38" t="s">
        <v>14</v>
      </c>
      <c r="I650" s="39" t="s">
        <v>15</v>
      </c>
    </row>
    <row r="651" spans="1:9" x14ac:dyDescent="0.3">
      <c r="A651" s="353"/>
      <c r="B651" s="358"/>
      <c r="C651" s="359"/>
      <c r="D651" s="360"/>
      <c r="E651" s="361"/>
      <c r="F651" s="361"/>
      <c r="G651" s="361"/>
      <c r="H651" s="362"/>
      <c r="I651" s="363"/>
    </row>
    <row r="652" spans="1:9" ht="15.6" x14ac:dyDescent="0.3">
      <c r="A652" s="43"/>
      <c r="B652" s="43"/>
      <c r="C652" s="364"/>
      <c r="D652" s="289" t="s">
        <v>150</v>
      </c>
      <c r="E652" s="48">
        <f>SUM(E637:E651)</f>
        <v>5262.8</v>
      </c>
      <c r="F652" s="48">
        <f>SUM(F637:F651)</f>
        <v>46</v>
      </c>
      <c r="G652" s="48">
        <f>SUM(G637:G651)</f>
        <v>5308.8</v>
      </c>
      <c r="H652" s="43"/>
      <c r="I652" s="365"/>
    </row>
    <row r="653" spans="1:9" x14ac:dyDescent="0.3">
      <c r="A653" s="1"/>
      <c r="B653" s="1"/>
      <c r="C653" s="366"/>
      <c r="D653" s="367"/>
      <c r="E653" s="1"/>
      <c r="F653" s="1"/>
      <c r="G653" s="1"/>
      <c r="H653" s="1"/>
      <c r="I653" s="1"/>
    </row>
    <row r="654" spans="1:9" ht="21" x14ac:dyDescent="0.4">
      <c r="A654" s="301"/>
      <c r="B654" s="455" t="s">
        <v>1042</v>
      </c>
      <c r="C654" s="455"/>
      <c r="D654" s="368"/>
      <c r="E654" s="301"/>
      <c r="F654" s="301"/>
      <c r="G654" s="301"/>
      <c r="H654" s="301"/>
      <c r="I654" s="301"/>
    </row>
    <row r="655" spans="1:9" x14ac:dyDescent="0.3">
      <c r="A655" s="1"/>
      <c r="B655" s="1"/>
      <c r="C655" s="366"/>
      <c r="D655" s="367"/>
      <c r="E655" s="1"/>
      <c r="F655" s="1"/>
      <c r="G655" s="1"/>
      <c r="H655" s="1"/>
      <c r="I655" s="1"/>
    </row>
    <row r="656" spans="1:9" ht="43.2" x14ac:dyDescent="0.3">
      <c r="A656" s="369" t="s">
        <v>3</v>
      </c>
      <c r="B656" s="370" t="s">
        <v>1043</v>
      </c>
      <c r="C656" s="369" t="s">
        <v>1044</v>
      </c>
      <c r="D656" s="371" t="s">
        <v>1045</v>
      </c>
      <c r="E656" s="369" t="s">
        <v>7</v>
      </c>
      <c r="F656" s="369" t="s">
        <v>8</v>
      </c>
      <c r="G656" s="369" t="s">
        <v>9</v>
      </c>
      <c r="H656" s="372" t="s">
        <v>1046</v>
      </c>
      <c r="I656" s="369" t="s">
        <v>11</v>
      </c>
    </row>
    <row r="657" spans="1:9" ht="72" x14ac:dyDescent="0.3">
      <c r="A657" s="117">
        <v>1</v>
      </c>
      <c r="B657" s="118" t="s">
        <v>1047</v>
      </c>
      <c r="C657" s="119" t="s">
        <v>1048</v>
      </c>
      <c r="D657" s="120">
        <v>40137</v>
      </c>
      <c r="E657" s="121">
        <v>44</v>
      </c>
      <c r="F657" s="121">
        <v>0</v>
      </c>
      <c r="G657" s="121">
        <f>SUM(E657+F657)</f>
        <v>44</v>
      </c>
      <c r="H657" s="93" t="s">
        <v>14</v>
      </c>
      <c r="I657" s="39" t="s">
        <v>205</v>
      </c>
    </row>
    <row r="658" spans="1:9" x14ac:dyDescent="0.3">
      <c r="A658" s="33"/>
      <c r="B658" s="171"/>
      <c r="C658" s="172"/>
      <c r="D658" s="125"/>
      <c r="E658" s="373"/>
      <c r="F658" s="373"/>
      <c r="G658" s="373"/>
      <c r="H658" s="173"/>
      <c r="I658" s="33"/>
    </row>
    <row r="659" spans="1:9" ht="15.6" x14ac:dyDescent="0.3">
      <c r="A659" s="129"/>
      <c r="B659" s="155"/>
      <c r="C659" s="129"/>
      <c r="D659" s="174" t="s">
        <v>150</v>
      </c>
      <c r="E659" s="131">
        <f>SUM(E657)</f>
        <v>44</v>
      </c>
      <c r="F659" s="131">
        <v>0</v>
      </c>
      <c r="G659" s="131">
        <v>44</v>
      </c>
      <c r="H659" s="156"/>
      <c r="I659" s="129"/>
    </row>
    <row r="660" spans="1:9" x14ac:dyDescent="0.3">
      <c r="A660" s="73"/>
      <c r="B660" s="73"/>
      <c r="C660" s="132"/>
      <c r="D660" s="133"/>
      <c r="E660" s="134"/>
      <c r="F660" s="134"/>
      <c r="G660" s="134"/>
      <c r="H660" s="73"/>
      <c r="I660" s="73"/>
    </row>
    <row r="661" spans="1:9" ht="43.2" x14ac:dyDescent="0.3">
      <c r="A661" s="369" t="s">
        <v>3</v>
      </c>
      <c r="B661" s="370" t="s">
        <v>1043</v>
      </c>
      <c r="C661" s="369" t="s">
        <v>1044</v>
      </c>
      <c r="D661" s="371" t="s">
        <v>1045</v>
      </c>
      <c r="E661" s="369" t="s">
        <v>7</v>
      </c>
      <c r="F661" s="369" t="s">
        <v>8</v>
      </c>
      <c r="G661" s="369" t="s">
        <v>9</v>
      </c>
      <c r="H661" s="372" t="s">
        <v>1046</v>
      </c>
      <c r="I661" s="369" t="s">
        <v>11</v>
      </c>
    </row>
    <row r="662" spans="1:9" ht="28.8" x14ac:dyDescent="0.3">
      <c r="A662" s="33">
        <v>1</v>
      </c>
      <c r="B662" s="118" t="s">
        <v>1049</v>
      </c>
      <c r="C662" s="119" t="s">
        <v>1050</v>
      </c>
      <c r="D662" s="120">
        <v>40151</v>
      </c>
      <c r="E662" s="121">
        <v>296</v>
      </c>
      <c r="F662" s="121">
        <v>2</v>
      </c>
      <c r="G662" s="121">
        <f t="shared" ref="G662:G685" si="8">SUM(E662+F662)</f>
        <v>298</v>
      </c>
      <c r="H662" s="93" t="s">
        <v>14</v>
      </c>
      <c r="I662" s="39" t="s">
        <v>15</v>
      </c>
    </row>
    <row r="663" spans="1:9" ht="57.6" x14ac:dyDescent="0.3">
      <c r="A663" s="33">
        <v>2</v>
      </c>
      <c r="B663" s="34" t="s">
        <v>1051</v>
      </c>
      <c r="C663" s="35" t="s">
        <v>1052</v>
      </c>
      <c r="D663" s="36">
        <v>40170</v>
      </c>
      <c r="E663" s="37">
        <v>726</v>
      </c>
      <c r="F663" s="37">
        <v>6</v>
      </c>
      <c r="G663" s="37">
        <f t="shared" si="8"/>
        <v>732</v>
      </c>
      <c r="H663" s="38" t="s">
        <v>14</v>
      </c>
      <c r="I663" s="39" t="s">
        <v>15</v>
      </c>
    </row>
    <row r="664" spans="1:9" ht="72" x14ac:dyDescent="0.3">
      <c r="A664" s="33">
        <v>3</v>
      </c>
      <c r="B664" s="34" t="s">
        <v>1053</v>
      </c>
      <c r="C664" s="35" t="s">
        <v>1054</v>
      </c>
      <c r="D664" s="36">
        <v>40093</v>
      </c>
      <c r="E664" s="37">
        <v>3743</v>
      </c>
      <c r="F664" s="37">
        <v>30</v>
      </c>
      <c r="G664" s="37">
        <f t="shared" si="8"/>
        <v>3773</v>
      </c>
      <c r="H664" s="38" t="s">
        <v>14</v>
      </c>
      <c r="I664" s="39" t="s">
        <v>15</v>
      </c>
    </row>
    <row r="665" spans="1:9" ht="57.6" x14ac:dyDescent="0.3">
      <c r="A665" s="33">
        <v>4</v>
      </c>
      <c r="B665" s="34" t="s">
        <v>1055</v>
      </c>
      <c r="C665" s="35" t="s">
        <v>1056</v>
      </c>
      <c r="D665" s="36">
        <v>40149</v>
      </c>
      <c r="E665" s="37">
        <v>1071.2</v>
      </c>
      <c r="F665" s="37">
        <v>8</v>
      </c>
      <c r="G665" s="37">
        <f t="shared" si="8"/>
        <v>1079.2</v>
      </c>
      <c r="H665" s="38" t="s">
        <v>14</v>
      </c>
      <c r="I665" s="39" t="s">
        <v>15</v>
      </c>
    </row>
    <row r="666" spans="1:9" ht="43.2" x14ac:dyDescent="0.3">
      <c r="A666" s="33">
        <v>5</v>
      </c>
      <c r="B666" s="34" t="s">
        <v>1057</v>
      </c>
      <c r="C666" s="35" t="s">
        <v>1058</v>
      </c>
      <c r="D666" s="36">
        <v>40152</v>
      </c>
      <c r="E666" s="37">
        <v>1541</v>
      </c>
      <c r="F666" s="37">
        <v>12</v>
      </c>
      <c r="G666" s="37">
        <f t="shared" si="8"/>
        <v>1553</v>
      </c>
      <c r="H666" s="38" t="s">
        <v>14</v>
      </c>
      <c r="I666" s="39" t="s">
        <v>15</v>
      </c>
    </row>
    <row r="667" spans="1:9" ht="28.8" x14ac:dyDescent="0.3">
      <c r="A667" s="33">
        <v>6</v>
      </c>
      <c r="B667" s="34" t="s">
        <v>1059</v>
      </c>
      <c r="C667" s="35" t="s">
        <v>1060</v>
      </c>
      <c r="D667" s="36">
        <v>40168</v>
      </c>
      <c r="E667" s="37">
        <v>1160</v>
      </c>
      <c r="F667" s="37">
        <v>9</v>
      </c>
      <c r="G667" s="37">
        <f t="shared" si="8"/>
        <v>1169</v>
      </c>
      <c r="H667" s="38" t="s">
        <v>14</v>
      </c>
      <c r="I667" s="39" t="s">
        <v>15</v>
      </c>
    </row>
    <row r="668" spans="1:9" ht="43.2" x14ac:dyDescent="0.3">
      <c r="A668" s="33">
        <v>7</v>
      </c>
      <c r="B668" s="34" t="s">
        <v>1061</v>
      </c>
      <c r="C668" s="35" t="s">
        <v>1062</v>
      </c>
      <c r="D668" s="36">
        <v>40163</v>
      </c>
      <c r="E668" s="37">
        <v>835</v>
      </c>
      <c r="F668" s="37">
        <v>7</v>
      </c>
      <c r="G668" s="37">
        <f t="shared" si="8"/>
        <v>842</v>
      </c>
      <c r="H668" s="38" t="s">
        <v>14</v>
      </c>
      <c r="I668" s="39" t="s">
        <v>15</v>
      </c>
    </row>
    <row r="669" spans="1:9" ht="86.4" x14ac:dyDescent="0.3">
      <c r="A669" s="33">
        <v>8</v>
      </c>
      <c r="B669" s="34" t="s">
        <v>1063</v>
      </c>
      <c r="C669" s="35" t="s">
        <v>1064</v>
      </c>
      <c r="D669" s="36">
        <v>40155</v>
      </c>
      <c r="E669" s="37">
        <v>1575</v>
      </c>
      <c r="F669" s="37">
        <v>12</v>
      </c>
      <c r="G669" s="37">
        <f t="shared" si="8"/>
        <v>1587</v>
      </c>
      <c r="H669" s="38" t="s">
        <v>14</v>
      </c>
      <c r="I669" s="39" t="s">
        <v>15</v>
      </c>
    </row>
    <row r="670" spans="1:9" ht="43.2" x14ac:dyDescent="0.3">
      <c r="A670" s="33">
        <v>9</v>
      </c>
      <c r="B670" s="34" t="s">
        <v>1065</v>
      </c>
      <c r="C670" s="35" t="s">
        <v>1066</v>
      </c>
      <c r="D670" s="36">
        <v>40136</v>
      </c>
      <c r="E670" s="37">
        <v>765</v>
      </c>
      <c r="F670" s="37">
        <v>6</v>
      </c>
      <c r="G670" s="37">
        <f t="shared" si="8"/>
        <v>771</v>
      </c>
      <c r="H670" s="38" t="s">
        <v>14</v>
      </c>
      <c r="I670" s="39" t="s">
        <v>15</v>
      </c>
    </row>
    <row r="671" spans="1:9" ht="57.6" x14ac:dyDescent="0.3">
      <c r="A671" s="33">
        <v>10</v>
      </c>
      <c r="B671" s="34" t="s">
        <v>1067</v>
      </c>
      <c r="C671" s="35" t="s">
        <v>1068</v>
      </c>
      <c r="D671" s="36">
        <v>40129</v>
      </c>
      <c r="E671" s="37">
        <v>770</v>
      </c>
      <c r="F671" s="37">
        <v>6</v>
      </c>
      <c r="G671" s="37">
        <f t="shared" si="8"/>
        <v>776</v>
      </c>
      <c r="H671" s="38" t="s">
        <v>14</v>
      </c>
      <c r="I671" s="39" t="s">
        <v>15</v>
      </c>
    </row>
    <row r="672" spans="1:9" ht="43.2" x14ac:dyDescent="0.3">
      <c r="A672" s="33">
        <v>11</v>
      </c>
      <c r="B672" s="34" t="s">
        <v>1069</v>
      </c>
      <c r="C672" s="35" t="s">
        <v>1070</v>
      </c>
      <c r="D672" s="36">
        <v>40092</v>
      </c>
      <c r="E672" s="37">
        <v>2202.5</v>
      </c>
      <c r="F672" s="37">
        <v>17</v>
      </c>
      <c r="G672" s="37">
        <f t="shared" si="8"/>
        <v>2219.5</v>
      </c>
      <c r="H672" s="38" t="s">
        <v>14</v>
      </c>
      <c r="I672" s="39" t="s">
        <v>15</v>
      </c>
    </row>
    <row r="673" spans="1:9" ht="86.4" x14ac:dyDescent="0.3">
      <c r="A673" s="33">
        <v>12</v>
      </c>
      <c r="B673" s="34" t="s">
        <v>1071</v>
      </c>
      <c r="C673" s="35" t="s">
        <v>1072</v>
      </c>
      <c r="D673" s="36">
        <v>40112</v>
      </c>
      <c r="E673" s="37">
        <v>1879</v>
      </c>
      <c r="F673" s="37">
        <v>15</v>
      </c>
      <c r="G673" s="37">
        <f t="shared" si="8"/>
        <v>1894</v>
      </c>
      <c r="H673" s="38" t="s">
        <v>14</v>
      </c>
      <c r="I673" s="39" t="s">
        <v>15</v>
      </c>
    </row>
    <row r="674" spans="1:9" ht="43.2" x14ac:dyDescent="0.3">
      <c r="A674" s="33">
        <v>13</v>
      </c>
      <c r="B674" s="34" t="s">
        <v>1073</v>
      </c>
      <c r="C674" s="35" t="s">
        <v>1074</v>
      </c>
      <c r="D674" s="36">
        <v>40169</v>
      </c>
      <c r="E674" s="37">
        <v>817</v>
      </c>
      <c r="F674" s="37">
        <v>6</v>
      </c>
      <c r="G674" s="37">
        <f t="shared" si="8"/>
        <v>823</v>
      </c>
      <c r="H674" s="38" t="s">
        <v>14</v>
      </c>
      <c r="I674" s="39" t="s">
        <v>15</v>
      </c>
    </row>
    <row r="675" spans="1:9" ht="43.2" x14ac:dyDescent="0.3">
      <c r="A675" s="33">
        <v>14</v>
      </c>
      <c r="B675" s="34" t="s">
        <v>1075</v>
      </c>
      <c r="C675" s="35" t="s">
        <v>1076</v>
      </c>
      <c r="D675" s="36">
        <v>39646</v>
      </c>
      <c r="E675" s="37">
        <v>882</v>
      </c>
      <c r="F675" s="37">
        <v>7</v>
      </c>
      <c r="G675" s="37">
        <f t="shared" si="8"/>
        <v>889</v>
      </c>
      <c r="H675" s="38" t="s">
        <v>14</v>
      </c>
      <c r="I675" s="39" t="s">
        <v>15</v>
      </c>
    </row>
    <row r="676" spans="1:9" ht="57.6" x14ac:dyDescent="0.3">
      <c r="A676" s="33">
        <v>15</v>
      </c>
      <c r="B676" s="34" t="s">
        <v>1077</v>
      </c>
      <c r="C676" s="35" t="s">
        <v>1078</v>
      </c>
      <c r="D676" s="36">
        <v>40126</v>
      </c>
      <c r="E676" s="37">
        <v>640</v>
      </c>
      <c r="F676" s="37">
        <v>5</v>
      </c>
      <c r="G676" s="37">
        <f t="shared" si="8"/>
        <v>645</v>
      </c>
      <c r="H676" s="38" t="s">
        <v>14</v>
      </c>
      <c r="I676" s="39" t="s">
        <v>15</v>
      </c>
    </row>
    <row r="677" spans="1:9" ht="43.2" x14ac:dyDescent="0.3">
      <c r="A677" s="33">
        <v>16</v>
      </c>
      <c r="B677" s="34" t="s">
        <v>1079</v>
      </c>
      <c r="C677" s="35" t="s">
        <v>1080</v>
      </c>
      <c r="D677" s="36">
        <v>40137</v>
      </c>
      <c r="E677" s="37">
        <v>833</v>
      </c>
      <c r="F677" s="37">
        <v>7</v>
      </c>
      <c r="G677" s="37">
        <f t="shared" si="8"/>
        <v>840</v>
      </c>
      <c r="H677" s="38" t="s">
        <v>14</v>
      </c>
      <c r="I677" s="39" t="s">
        <v>15</v>
      </c>
    </row>
    <row r="678" spans="1:9" ht="28.8" x14ac:dyDescent="0.3">
      <c r="A678" s="33">
        <v>17</v>
      </c>
      <c r="B678" s="34" t="s">
        <v>1081</v>
      </c>
      <c r="C678" s="35" t="s">
        <v>1082</v>
      </c>
      <c r="D678" s="36">
        <v>40133</v>
      </c>
      <c r="E678" s="37">
        <v>486</v>
      </c>
      <c r="F678" s="37">
        <v>4</v>
      </c>
      <c r="G678" s="37">
        <f t="shared" si="8"/>
        <v>490</v>
      </c>
      <c r="H678" s="38" t="s">
        <v>14</v>
      </c>
      <c r="I678" s="39" t="s">
        <v>15</v>
      </c>
    </row>
    <row r="679" spans="1:9" ht="72" x14ac:dyDescent="0.3">
      <c r="A679" s="33">
        <v>18</v>
      </c>
      <c r="B679" s="34" t="s">
        <v>1083</v>
      </c>
      <c r="C679" s="35" t="s">
        <v>1084</v>
      </c>
      <c r="D679" s="36">
        <v>40100</v>
      </c>
      <c r="E679" s="37">
        <v>2233</v>
      </c>
      <c r="F679" s="37">
        <v>18</v>
      </c>
      <c r="G679" s="37">
        <f t="shared" si="8"/>
        <v>2251</v>
      </c>
      <c r="H679" s="38" t="s">
        <v>14</v>
      </c>
      <c r="I679" s="39" t="s">
        <v>15</v>
      </c>
    </row>
    <row r="680" spans="1:9" ht="86.4" x14ac:dyDescent="0.3">
      <c r="A680" s="33">
        <v>19</v>
      </c>
      <c r="B680" s="34" t="s">
        <v>1085</v>
      </c>
      <c r="C680" s="35" t="s">
        <v>1086</v>
      </c>
      <c r="D680" s="36">
        <v>40134</v>
      </c>
      <c r="E680" s="37">
        <v>4</v>
      </c>
      <c r="F680" s="37">
        <v>0</v>
      </c>
      <c r="G680" s="37">
        <f t="shared" si="8"/>
        <v>4</v>
      </c>
      <c r="H680" s="38" t="s">
        <v>14</v>
      </c>
      <c r="I680" s="39" t="s">
        <v>15</v>
      </c>
    </row>
    <row r="681" spans="1:9" ht="57.6" x14ac:dyDescent="0.3">
      <c r="A681" s="33">
        <v>20</v>
      </c>
      <c r="B681" s="34" t="s">
        <v>1087</v>
      </c>
      <c r="C681" s="35" t="s">
        <v>1088</v>
      </c>
      <c r="D681" s="36">
        <v>40120</v>
      </c>
      <c r="E681" s="37">
        <v>1247</v>
      </c>
      <c r="F681" s="37">
        <v>10</v>
      </c>
      <c r="G681" s="37">
        <f t="shared" si="8"/>
        <v>1257</v>
      </c>
      <c r="H681" s="38" t="s">
        <v>14</v>
      </c>
      <c r="I681" s="39" t="s">
        <v>15</v>
      </c>
    </row>
    <row r="682" spans="1:9" ht="28.8" x14ac:dyDescent="0.3">
      <c r="A682" s="33">
        <v>21</v>
      </c>
      <c r="B682" s="34" t="s">
        <v>1089</v>
      </c>
      <c r="C682" s="35" t="s">
        <v>1090</v>
      </c>
      <c r="D682" s="36">
        <v>40176</v>
      </c>
      <c r="E682" s="37">
        <v>1585.5</v>
      </c>
      <c r="F682" s="37">
        <v>13</v>
      </c>
      <c r="G682" s="37">
        <f t="shared" si="8"/>
        <v>1598.5</v>
      </c>
      <c r="H682" s="38" t="s">
        <v>14</v>
      </c>
      <c r="I682" s="39" t="s">
        <v>15</v>
      </c>
    </row>
    <row r="683" spans="1:9" ht="86.4" x14ac:dyDescent="0.3">
      <c r="A683" s="33">
        <v>22</v>
      </c>
      <c r="B683" s="34" t="s">
        <v>1091</v>
      </c>
      <c r="C683" s="35" t="s">
        <v>1092</v>
      </c>
      <c r="D683" s="36">
        <v>40100</v>
      </c>
      <c r="E683" s="37">
        <v>1516</v>
      </c>
      <c r="F683" s="37">
        <v>12</v>
      </c>
      <c r="G683" s="37">
        <f t="shared" si="8"/>
        <v>1528</v>
      </c>
      <c r="H683" s="38" t="s">
        <v>14</v>
      </c>
      <c r="I683" s="39" t="s">
        <v>15</v>
      </c>
    </row>
    <row r="684" spans="1:9" x14ac:dyDescent="0.3">
      <c r="A684" s="33"/>
      <c r="B684" s="171"/>
      <c r="C684" s="172"/>
      <c r="D684" s="125"/>
      <c r="E684" s="373"/>
      <c r="F684" s="373"/>
      <c r="G684" s="373"/>
      <c r="H684" s="127"/>
      <c r="I684" s="39"/>
    </row>
    <row r="685" spans="1:9" ht="15.6" x14ac:dyDescent="0.3">
      <c r="A685" s="138"/>
      <c r="B685" s="138"/>
      <c r="C685" s="33"/>
      <c r="D685" s="350" t="s">
        <v>150</v>
      </c>
      <c r="E685" s="150">
        <v>26807.200000000001</v>
      </c>
      <c r="F685" s="150">
        <v>212</v>
      </c>
      <c r="G685" s="150">
        <f t="shared" si="8"/>
        <v>27019.200000000001</v>
      </c>
      <c r="H685" s="138"/>
      <c r="I685" s="138"/>
    </row>
    <row r="686" spans="1:9" x14ac:dyDescent="0.3">
      <c r="A686" s="374"/>
      <c r="B686" s="375"/>
      <c r="C686" s="376"/>
      <c r="D686" s="279"/>
      <c r="E686" s="375"/>
      <c r="F686" s="375"/>
      <c r="G686" s="375"/>
      <c r="H686" s="375"/>
      <c r="I686" s="374"/>
    </row>
    <row r="687" spans="1:9" ht="15.6" x14ac:dyDescent="0.3">
      <c r="A687" s="374"/>
      <c r="B687" s="374"/>
      <c r="C687" s="377"/>
      <c r="D687" s="133"/>
      <c r="E687" s="374"/>
      <c r="F687" s="378"/>
      <c r="G687" s="379">
        <f>G685+G659</f>
        <v>27063.200000000001</v>
      </c>
      <c r="H687" s="374"/>
      <c r="I687" s="374"/>
    </row>
    <row r="688" spans="1:9" ht="15.6" x14ac:dyDescent="0.3">
      <c r="A688" s="374"/>
      <c r="B688" s="374"/>
      <c r="C688" s="377"/>
      <c r="D688" s="133"/>
      <c r="E688" s="374"/>
      <c r="F688" s="378"/>
      <c r="G688" s="380"/>
      <c r="H688" s="374"/>
      <c r="I688" s="374"/>
    </row>
    <row r="689" spans="1:9" ht="36" x14ac:dyDescent="0.35">
      <c r="A689" s="374"/>
      <c r="B689" s="374"/>
      <c r="C689" s="381" t="s">
        <v>1093</v>
      </c>
      <c r="D689" s="133"/>
      <c r="E689" s="374"/>
      <c r="F689" s="374"/>
      <c r="G689" s="374"/>
      <c r="H689" s="374"/>
      <c r="I689" s="374"/>
    </row>
    <row r="690" spans="1:9" x14ac:dyDescent="0.3">
      <c r="A690" s="1"/>
      <c r="B690" s="1"/>
      <c r="C690" s="366"/>
      <c r="D690" s="367"/>
      <c r="E690" s="1"/>
      <c r="F690" s="1"/>
      <c r="G690" s="1"/>
      <c r="H690" s="1"/>
      <c r="I690" s="1"/>
    </row>
    <row r="691" spans="1:9" ht="43.2" x14ac:dyDescent="0.3">
      <c r="A691" s="369" t="s">
        <v>3</v>
      </c>
      <c r="B691" s="369" t="s">
        <v>1043</v>
      </c>
      <c r="C691" s="369" t="s">
        <v>1044</v>
      </c>
      <c r="D691" s="371" t="s">
        <v>1045</v>
      </c>
      <c r="E691" s="369" t="s">
        <v>7</v>
      </c>
      <c r="F691" s="369" t="s">
        <v>8</v>
      </c>
      <c r="G691" s="369" t="s">
        <v>9</v>
      </c>
      <c r="H691" s="369" t="s">
        <v>1046</v>
      </c>
      <c r="I691" s="369" t="s">
        <v>11</v>
      </c>
    </row>
    <row r="692" spans="1:9" x14ac:dyDescent="0.3">
      <c r="A692" s="55">
        <v>1</v>
      </c>
      <c r="B692" s="382" t="s">
        <v>1094</v>
      </c>
      <c r="C692" s="382" t="s">
        <v>1095</v>
      </c>
      <c r="D692" s="383">
        <v>40045</v>
      </c>
      <c r="E692" s="384">
        <f t="shared" ref="E692" si="9">G692-F692</f>
        <v>161</v>
      </c>
      <c r="F692" s="385">
        <v>0</v>
      </c>
      <c r="G692" s="384">
        <v>161</v>
      </c>
      <c r="H692" s="39" t="s">
        <v>14</v>
      </c>
      <c r="I692" s="39" t="s">
        <v>205</v>
      </c>
    </row>
    <row r="693" spans="1:9" x14ac:dyDescent="0.3">
      <c r="A693" s="55"/>
      <c r="B693" s="76"/>
      <c r="C693" s="319"/>
      <c r="D693" s="85"/>
      <c r="E693" s="86"/>
      <c r="F693" s="87"/>
      <c r="G693" s="320"/>
      <c r="H693" s="33"/>
      <c r="I693" s="33"/>
    </row>
    <row r="694" spans="1:9" ht="15.6" x14ac:dyDescent="0.3">
      <c r="A694" s="64"/>
      <c r="B694" s="64"/>
      <c r="C694" s="129"/>
      <c r="D694" s="386" t="s">
        <v>150</v>
      </c>
      <c r="E694" s="67">
        <f>SUM(E692)</f>
        <v>161</v>
      </c>
      <c r="F694" s="66">
        <v>0</v>
      </c>
      <c r="G694" s="387">
        <f>SUM(G692)</f>
        <v>161</v>
      </c>
      <c r="H694" s="129"/>
      <c r="I694" s="129"/>
    </row>
    <row r="695" spans="1:9" x14ac:dyDescent="0.3">
      <c r="A695" s="388"/>
      <c r="B695" s="388"/>
      <c r="C695" s="389"/>
      <c r="D695" s="390"/>
      <c r="E695" s="391"/>
      <c r="F695" s="388"/>
      <c r="G695" s="392"/>
      <c r="H695" s="73"/>
      <c r="I695" s="73"/>
    </row>
    <row r="696" spans="1:9" ht="43.2" x14ac:dyDescent="0.3">
      <c r="A696" s="369" t="s">
        <v>3</v>
      </c>
      <c r="B696" s="369" t="s">
        <v>1043</v>
      </c>
      <c r="C696" s="369" t="s">
        <v>1044</v>
      </c>
      <c r="D696" s="371" t="s">
        <v>1045</v>
      </c>
      <c r="E696" s="369" t="s">
        <v>7</v>
      </c>
      <c r="F696" s="369" t="s">
        <v>8</v>
      </c>
      <c r="G696" s="369" t="s">
        <v>9</v>
      </c>
      <c r="H696" s="369" t="s">
        <v>1046</v>
      </c>
      <c r="I696" s="369" t="s">
        <v>11</v>
      </c>
    </row>
    <row r="697" spans="1:9" x14ac:dyDescent="0.3">
      <c r="A697" s="76">
        <v>1</v>
      </c>
      <c r="B697" s="393" t="s">
        <v>1096</v>
      </c>
      <c r="C697" s="394" t="s">
        <v>1097</v>
      </c>
      <c r="D697" s="395">
        <v>40049</v>
      </c>
      <c r="E697" s="396">
        <f t="shared" ref="E697:E760" si="10">G697-F697</f>
        <v>399</v>
      </c>
      <c r="F697" s="396">
        <v>4</v>
      </c>
      <c r="G697" s="396">
        <v>403</v>
      </c>
      <c r="H697" s="93" t="s">
        <v>14</v>
      </c>
      <c r="I697" s="39" t="s">
        <v>15</v>
      </c>
    </row>
    <row r="698" spans="1:9" x14ac:dyDescent="0.3">
      <c r="A698" s="76">
        <v>2</v>
      </c>
      <c r="B698" s="397" t="s">
        <v>1098</v>
      </c>
      <c r="C698" s="382" t="s">
        <v>1099</v>
      </c>
      <c r="D698" s="383">
        <v>40011</v>
      </c>
      <c r="E698" s="384">
        <f t="shared" si="10"/>
        <v>817</v>
      </c>
      <c r="F698" s="384">
        <v>7</v>
      </c>
      <c r="G698" s="384">
        <v>824</v>
      </c>
      <c r="H698" s="38" t="s">
        <v>14</v>
      </c>
      <c r="I698" s="39" t="s">
        <v>15</v>
      </c>
    </row>
    <row r="699" spans="1:9" x14ac:dyDescent="0.3">
      <c r="A699" s="76">
        <v>3</v>
      </c>
      <c r="B699" s="397" t="s">
        <v>1100</v>
      </c>
      <c r="C699" s="382" t="s">
        <v>1101</v>
      </c>
      <c r="D699" s="383">
        <v>40147</v>
      </c>
      <c r="E699" s="384">
        <f t="shared" si="10"/>
        <v>616</v>
      </c>
      <c r="F699" s="384">
        <v>6</v>
      </c>
      <c r="G699" s="384">
        <v>622</v>
      </c>
      <c r="H699" s="38" t="s">
        <v>14</v>
      </c>
      <c r="I699" s="39" t="s">
        <v>15</v>
      </c>
    </row>
    <row r="700" spans="1:9" x14ac:dyDescent="0.3">
      <c r="A700" s="76">
        <v>4</v>
      </c>
      <c r="B700" s="397" t="s">
        <v>1102</v>
      </c>
      <c r="C700" s="382" t="s">
        <v>1103</v>
      </c>
      <c r="D700" s="383">
        <v>40148</v>
      </c>
      <c r="E700" s="384">
        <f t="shared" si="10"/>
        <v>616</v>
      </c>
      <c r="F700" s="384">
        <v>6</v>
      </c>
      <c r="G700" s="384">
        <v>622</v>
      </c>
      <c r="H700" s="38" t="s">
        <v>14</v>
      </c>
      <c r="I700" s="39" t="s">
        <v>15</v>
      </c>
    </row>
    <row r="701" spans="1:9" x14ac:dyDescent="0.3">
      <c r="A701" s="76">
        <v>5</v>
      </c>
      <c r="B701" s="397" t="s">
        <v>1104</v>
      </c>
      <c r="C701" s="382" t="s">
        <v>1105</v>
      </c>
      <c r="D701" s="383">
        <v>40171</v>
      </c>
      <c r="E701" s="384">
        <f t="shared" si="10"/>
        <v>526</v>
      </c>
      <c r="F701" s="384">
        <v>5</v>
      </c>
      <c r="G701" s="384">
        <v>531</v>
      </c>
      <c r="H701" s="38" t="s">
        <v>14</v>
      </c>
      <c r="I701" s="39" t="s">
        <v>15</v>
      </c>
    </row>
    <row r="702" spans="1:9" x14ac:dyDescent="0.3">
      <c r="A702" s="76">
        <v>6</v>
      </c>
      <c r="B702" s="397" t="s">
        <v>1106</v>
      </c>
      <c r="C702" s="382" t="s">
        <v>1107</v>
      </c>
      <c r="D702" s="383">
        <v>40171</v>
      </c>
      <c r="E702" s="384">
        <f t="shared" si="10"/>
        <v>471</v>
      </c>
      <c r="F702" s="384">
        <v>5</v>
      </c>
      <c r="G702" s="384">
        <v>476</v>
      </c>
      <c r="H702" s="38" t="s">
        <v>14</v>
      </c>
      <c r="I702" s="39" t="s">
        <v>15</v>
      </c>
    </row>
    <row r="703" spans="1:9" x14ac:dyDescent="0.3">
      <c r="A703" s="76">
        <v>7</v>
      </c>
      <c r="B703" s="397" t="s">
        <v>1108</v>
      </c>
      <c r="C703" s="382" t="s">
        <v>1109</v>
      </c>
      <c r="D703" s="383">
        <v>40171</v>
      </c>
      <c r="E703" s="384">
        <f t="shared" si="10"/>
        <v>526</v>
      </c>
      <c r="F703" s="384">
        <v>5</v>
      </c>
      <c r="G703" s="384">
        <v>531</v>
      </c>
      <c r="H703" s="38" t="s">
        <v>14</v>
      </c>
      <c r="I703" s="39" t="s">
        <v>15</v>
      </c>
    </row>
    <row r="704" spans="1:9" x14ac:dyDescent="0.3">
      <c r="A704" s="76">
        <v>8</v>
      </c>
      <c r="B704" s="397" t="s">
        <v>1110</v>
      </c>
      <c r="C704" s="382" t="s">
        <v>1111</v>
      </c>
      <c r="D704" s="383">
        <v>40142</v>
      </c>
      <c r="E704" s="384">
        <f t="shared" si="10"/>
        <v>801</v>
      </c>
      <c r="F704" s="384">
        <v>7</v>
      </c>
      <c r="G704" s="384">
        <v>808</v>
      </c>
      <c r="H704" s="38" t="s">
        <v>14</v>
      </c>
      <c r="I704" s="39" t="s">
        <v>15</v>
      </c>
    </row>
    <row r="705" spans="1:9" x14ac:dyDescent="0.3">
      <c r="A705" s="76">
        <v>9</v>
      </c>
      <c r="B705" s="397" t="s">
        <v>1112</v>
      </c>
      <c r="C705" s="382" t="s">
        <v>1113</v>
      </c>
      <c r="D705" s="383">
        <v>40171</v>
      </c>
      <c r="E705" s="384">
        <f t="shared" si="10"/>
        <v>471</v>
      </c>
      <c r="F705" s="384">
        <v>5</v>
      </c>
      <c r="G705" s="384">
        <v>476</v>
      </c>
      <c r="H705" s="38" t="s">
        <v>14</v>
      </c>
      <c r="I705" s="39" t="s">
        <v>15</v>
      </c>
    </row>
    <row r="706" spans="1:9" x14ac:dyDescent="0.3">
      <c r="A706" s="76">
        <v>10</v>
      </c>
      <c r="B706" s="397" t="s">
        <v>1114</v>
      </c>
      <c r="C706" s="382" t="s">
        <v>1115</v>
      </c>
      <c r="D706" s="383">
        <v>40100</v>
      </c>
      <c r="E706" s="384">
        <f t="shared" si="10"/>
        <v>619</v>
      </c>
      <c r="F706" s="384">
        <v>6</v>
      </c>
      <c r="G706" s="384">
        <v>625</v>
      </c>
      <c r="H706" s="38" t="s">
        <v>14</v>
      </c>
      <c r="I706" s="39" t="s">
        <v>15</v>
      </c>
    </row>
    <row r="707" spans="1:9" x14ac:dyDescent="0.3">
      <c r="A707" s="76">
        <v>11</v>
      </c>
      <c r="B707" s="397" t="s">
        <v>1116</v>
      </c>
      <c r="C707" s="382" t="s">
        <v>1117</v>
      </c>
      <c r="D707" s="383">
        <v>40171</v>
      </c>
      <c r="E707" s="384">
        <f t="shared" si="10"/>
        <v>570</v>
      </c>
      <c r="F707" s="384">
        <v>5</v>
      </c>
      <c r="G707" s="384">
        <v>575</v>
      </c>
      <c r="H707" s="38" t="s">
        <v>14</v>
      </c>
      <c r="I707" s="39" t="s">
        <v>15</v>
      </c>
    </row>
    <row r="708" spans="1:9" x14ac:dyDescent="0.3">
      <c r="A708" s="76">
        <v>12</v>
      </c>
      <c r="B708" s="397" t="s">
        <v>1118</v>
      </c>
      <c r="C708" s="382" t="s">
        <v>1119</v>
      </c>
      <c r="D708" s="383">
        <v>40082</v>
      </c>
      <c r="E708" s="384">
        <f t="shared" si="10"/>
        <v>659</v>
      </c>
      <c r="F708" s="384">
        <v>6</v>
      </c>
      <c r="G708" s="384">
        <v>665</v>
      </c>
      <c r="H708" s="38" t="s">
        <v>14</v>
      </c>
      <c r="I708" s="39" t="s">
        <v>15</v>
      </c>
    </row>
    <row r="709" spans="1:9" x14ac:dyDescent="0.3">
      <c r="A709" s="76">
        <v>13</v>
      </c>
      <c r="B709" s="397" t="s">
        <v>1120</v>
      </c>
      <c r="C709" s="382" t="s">
        <v>1121</v>
      </c>
      <c r="D709" s="383">
        <v>40052</v>
      </c>
      <c r="E709" s="384">
        <f t="shared" si="10"/>
        <v>622</v>
      </c>
      <c r="F709" s="384">
        <v>6</v>
      </c>
      <c r="G709" s="384">
        <v>628</v>
      </c>
      <c r="H709" s="38" t="s">
        <v>14</v>
      </c>
      <c r="I709" s="39" t="s">
        <v>15</v>
      </c>
    </row>
    <row r="710" spans="1:9" x14ac:dyDescent="0.3">
      <c r="A710" s="76">
        <v>14</v>
      </c>
      <c r="B710" s="397" t="s">
        <v>1122</v>
      </c>
      <c r="C710" s="382" t="s">
        <v>1123</v>
      </c>
      <c r="D710" s="383">
        <v>40171</v>
      </c>
      <c r="E710" s="384">
        <f t="shared" si="10"/>
        <v>471</v>
      </c>
      <c r="F710" s="384">
        <v>5</v>
      </c>
      <c r="G710" s="384">
        <v>476</v>
      </c>
      <c r="H710" s="38" t="s">
        <v>14</v>
      </c>
      <c r="I710" s="39" t="s">
        <v>15</v>
      </c>
    </row>
    <row r="711" spans="1:9" x14ac:dyDescent="0.3">
      <c r="A711" s="76">
        <v>15</v>
      </c>
      <c r="B711" s="397" t="s">
        <v>1124</v>
      </c>
      <c r="C711" s="382" t="s">
        <v>1125</v>
      </c>
      <c r="D711" s="383">
        <v>40156</v>
      </c>
      <c r="E711" s="384">
        <f t="shared" si="10"/>
        <v>704</v>
      </c>
      <c r="F711" s="384">
        <v>6</v>
      </c>
      <c r="G711" s="384">
        <v>710</v>
      </c>
      <c r="H711" s="38" t="s">
        <v>14</v>
      </c>
      <c r="I711" s="39" t="s">
        <v>15</v>
      </c>
    </row>
    <row r="712" spans="1:9" x14ac:dyDescent="0.3">
      <c r="A712" s="76">
        <v>16</v>
      </c>
      <c r="B712" s="397" t="s">
        <v>1126</v>
      </c>
      <c r="C712" s="382" t="s">
        <v>1127</v>
      </c>
      <c r="D712" s="383">
        <v>40082</v>
      </c>
      <c r="E712" s="384">
        <f t="shared" si="10"/>
        <v>627</v>
      </c>
      <c r="F712" s="384">
        <v>6</v>
      </c>
      <c r="G712" s="384">
        <v>633</v>
      </c>
      <c r="H712" s="38" t="s">
        <v>14</v>
      </c>
      <c r="I712" s="39" t="s">
        <v>15</v>
      </c>
    </row>
    <row r="713" spans="1:9" x14ac:dyDescent="0.3">
      <c r="A713" s="76">
        <v>17</v>
      </c>
      <c r="B713" s="397" t="s">
        <v>1128</v>
      </c>
      <c r="C713" s="382" t="s">
        <v>1129</v>
      </c>
      <c r="D713" s="383">
        <v>40082</v>
      </c>
      <c r="E713" s="384">
        <f t="shared" si="10"/>
        <v>736</v>
      </c>
      <c r="F713" s="384">
        <v>7</v>
      </c>
      <c r="G713" s="384">
        <v>743</v>
      </c>
      <c r="H713" s="38" t="s">
        <v>14</v>
      </c>
      <c r="I713" s="39" t="s">
        <v>15</v>
      </c>
    </row>
    <row r="714" spans="1:9" x14ac:dyDescent="0.3">
      <c r="A714" s="76">
        <v>18</v>
      </c>
      <c r="B714" s="397" t="s">
        <v>1130</v>
      </c>
      <c r="C714" s="382" t="s">
        <v>1131</v>
      </c>
      <c r="D714" s="383">
        <v>40082</v>
      </c>
      <c r="E714" s="384">
        <f t="shared" si="10"/>
        <v>662</v>
      </c>
      <c r="F714" s="384">
        <v>6</v>
      </c>
      <c r="G714" s="384">
        <v>668</v>
      </c>
      <c r="H714" s="38" t="s">
        <v>14</v>
      </c>
      <c r="I714" s="39" t="s">
        <v>15</v>
      </c>
    </row>
    <row r="715" spans="1:9" x14ac:dyDescent="0.3">
      <c r="A715" s="76">
        <v>19</v>
      </c>
      <c r="B715" s="397" t="s">
        <v>1132</v>
      </c>
      <c r="C715" s="382" t="s">
        <v>1133</v>
      </c>
      <c r="D715" s="383">
        <v>40082</v>
      </c>
      <c r="E715" s="384">
        <f t="shared" si="10"/>
        <v>682</v>
      </c>
      <c r="F715" s="384">
        <v>6</v>
      </c>
      <c r="G715" s="384">
        <v>688</v>
      </c>
      <c r="H715" s="38" t="s">
        <v>14</v>
      </c>
      <c r="I715" s="39" t="s">
        <v>15</v>
      </c>
    </row>
    <row r="716" spans="1:9" x14ac:dyDescent="0.3">
      <c r="A716" s="76">
        <v>20</v>
      </c>
      <c r="B716" s="397" t="s">
        <v>1134</v>
      </c>
      <c r="C716" s="382" t="s">
        <v>1135</v>
      </c>
      <c r="D716" s="383">
        <v>40082</v>
      </c>
      <c r="E716" s="384">
        <f t="shared" si="10"/>
        <v>736</v>
      </c>
      <c r="F716" s="384">
        <v>7</v>
      </c>
      <c r="G716" s="384">
        <v>743</v>
      </c>
      <c r="H716" s="38" t="s">
        <v>14</v>
      </c>
      <c r="I716" s="39" t="s">
        <v>15</v>
      </c>
    </row>
    <row r="717" spans="1:9" x14ac:dyDescent="0.3">
      <c r="A717" s="76">
        <v>21</v>
      </c>
      <c r="B717" s="397" t="s">
        <v>1136</v>
      </c>
      <c r="C717" s="382" t="s">
        <v>1137</v>
      </c>
      <c r="D717" s="383">
        <v>40112</v>
      </c>
      <c r="E717" s="384">
        <f t="shared" si="10"/>
        <v>318</v>
      </c>
      <c r="F717" s="384">
        <v>3</v>
      </c>
      <c r="G717" s="384">
        <v>321</v>
      </c>
      <c r="H717" s="38" t="s">
        <v>14</v>
      </c>
      <c r="I717" s="39" t="s">
        <v>15</v>
      </c>
    </row>
    <row r="718" spans="1:9" x14ac:dyDescent="0.3">
      <c r="A718" s="76">
        <v>22</v>
      </c>
      <c r="B718" s="397" t="s">
        <v>1138</v>
      </c>
      <c r="C718" s="382" t="s">
        <v>1139</v>
      </c>
      <c r="D718" s="383">
        <v>40082</v>
      </c>
      <c r="E718" s="384">
        <f t="shared" si="10"/>
        <v>640</v>
      </c>
      <c r="F718" s="384">
        <v>6</v>
      </c>
      <c r="G718" s="384">
        <v>646</v>
      </c>
      <c r="H718" s="38" t="s">
        <v>14</v>
      </c>
      <c r="I718" s="39" t="s">
        <v>15</v>
      </c>
    </row>
    <row r="719" spans="1:9" x14ac:dyDescent="0.3">
      <c r="A719" s="76">
        <v>23</v>
      </c>
      <c r="B719" s="397" t="s">
        <v>1140</v>
      </c>
      <c r="C719" s="382" t="s">
        <v>1141</v>
      </c>
      <c r="D719" s="383">
        <v>40082</v>
      </c>
      <c r="E719" s="384">
        <f t="shared" si="10"/>
        <v>799</v>
      </c>
      <c r="F719" s="384">
        <v>7</v>
      </c>
      <c r="G719" s="384">
        <v>806</v>
      </c>
      <c r="H719" s="38" t="s">
        <v>14</v>
      </c>
      <c r="I719" s="39" t="s">
        <v>15</v>
      </c>
    </row>
    <row r="720" spans="1:9" x14ac:dyDescent="0.3">
      <c r="A720" s="76">
        <v>24</v>
      </c>
      <c r="B720" s="397" t="s">
        <v>392</v>
      </c>
      <c r="C720" s="382" t="s">
        <v>1142</v>
      </c>
      <c r="D720" s="383">
        <v>40082</v>
      </c>
      <c r="E720" s="384">
        <f t="shared" si="10"/>
        <v>736</v>
      </c>
      <c r="F720" s="384">
        <v>7</v>
      </c>
      <c r="G720" s="384">
        <v>743</v>
      </c>
      <c r="H720" s="38" t="s">
        <v>14</v>
      </c>
      <c r="I720" s="39" t="s">
        <v>15</v>
      </c>
    </row>
    <row r="721" spans="1:9" x14ac:dyDescent="0.3">
      <c r="A721" s="76">
        <v>25</v>
      </c>
      <c r="B721" s="397" t="s">
        <v>1143</v>
      </c>
      <c r="C721" s="382" t="s">
        <v>1144</v>
      </c>
      <c r="D721" s="383">
        <v>40082</v>
      </c>
      <c r="E721" s="384">
        <f t="shared" si="10"/>
        <v>651</v>
      </c>
      <c r="F721" s="384">
        <v>6</v>
      </c>
      <c r="G721" s="384">
        <v>657</v>
      </c>
      <c r="H721" s="38" t="s">
        <v>14</v>
      </c>
      <c r="I721" s="39" t="s">
        <v>15</v>
      </c>
    </row>
    <row r="722" spans="1:9" x14ac:dyDescent="0.3">
      <c r="A722" s="76">
        <v>26</v>
      </c>
      <c r="B722" s="397" t="s">
        <v>1145</v>
      </c>
      <c r="C722" s="382" t="s">
        <v>1146</v>
      </c>
      <c r="D722" s="383">
        <v>40082</v>
      </c>
      <c r="E722" s="384">
        <f t="shared" si="10"/>
        <v>581</v>
      </c>
      <c r="F722" s="384">
        <v>5</v>
      </c>
      <c r="G722" s="384">
        <v>586</v>
      </c>
      <c r="H722" s="38" t="s">
        <v>14</v>
      </c>
      <c r="I722" s="39" t="s">
        <v>15</v>
      </c>
    </row>
    <row r="723" spans="1:9" x14ac:dyDescent="0.3">
      <c r="A723" s="76">
        <v>27</v>
      </c>
      <c r="B723" s="397" t="s">
        <v>1147</v>
      </c>
      <c r="C723" s="382" t="s">
        <v>1148</v>
      </c>
      <c r="D723" s="383">
        <v>40082</v>
      </c>
      <c r="E723" s="384">
        <f t="shared" si="10"/>
        <v>652</v>
      </c>
      <c r="F723" s="384">
        <v>6</v>
      </c>
      <c r="G723" s="384">
        <v>658</v>
      </c>
      <c r="H723" s="38" t="s">
        <v>14</v>
      </c>
      <c r="I723" s="39" t="s">
        <v>15</v>
      </c>
    </row>
    <row r="724" spans="1:9" x14ac:dyDescent="0.3">
      <c r="A724" s="76">
        <v>28</v>
      </c>
      <c r="B724" s="397" t="s">
        <v>1149</v>
      </c>
      <c r="C724" s="382" t="s">
        <v>1150</v>
      </c>
      <c r="D724" s="383">
        <v>40082</v>
      </c>
      <c r="E724" s="384">
        <f t="shared" si="10"/>
        <v>711</v>
      </c>
      <c r="F724" s="384">
        <v>6</v>
      </c>
      <c r="G724" s="384">
        <v>717</v>
      </c>
      <c r="H724" s="38" t="s">
        <v>14</v>
      </c>
      <c r="I724" s="39" t="s">
        <v>15</v>
      </c>
    </row>
    <row r="725" spans="1:9" x14ac:dyDescent="0.3">
      <c r="A725" s="76">
        <v>29</v>
      </c>
      <c r="B725" s="397" t="s">
        <v>1151</v>
      </c>
      <c r="C725" s="382" t="s">
        <v>1152</v>
      </c>
      <c r="D725" s="383">
        <v>40082</v>
      </c>
      <c r="E725" s="384">
        <f t="shared" si="10"/>
        <v>590</v>
      </c>
      <c r="F725" s="384">
        <v>6</v>
      </c>
      <c r="G725" s="384">
        <v>596</v>
      </c>
      <c r="H725" s="38" t="s">
        <v>14</v>
      </c>
      <c r="I725" s="39" t="s">
        <v>15</v>
      </c>
    </row>
    <row r="726" spans="1:9" x14ac:dyDescent="0.3">
      <c r="A726" s="76">
        <v>30</v>
      </c>
      <c r="B726" s="397" t="s">
        <v>1153</v>
      </c>
      <c r="C726" s="382" t="s">
        <v>1154</v>
      </c>
      <c r="D726" s="383">
        <v>40082</v>
      </c>
      <c r="E726" s="384">
        <f t="shared" si="10"/>
        <v>727</v>
      </c>
      <c r="F726" s="384">
        <v>7</v>
      </c>
      <c r="G726" s="384">
        <v>734</v>
      </c>
      <c r="H726" s="38" t="s">
        <v>14</v>
      </c>
      <c r="I726" s="39" t="s">
        <v>15</v>
      </c>
    </row>
    <row r="727" spans="1:9" x14ac:dyDescent="0.3">
      <c r="A727" s="76">
        <v>31</v>
      </c>
      <c r="B727" s="397" t="s">
        <v>1155</v>
      </c>
      <c r="C727" s="382" t="s">
        <v>1156</v>
      </c>
      <c r="D727" s="383">
        <v>40082</v>
      </c>
      <c r="E727" s="384">
        <f t="shared" si="10"/>
        <v>717.5</v>
      </c>
      <c r="F727" s="384">
        <v>7</v>
      </c>
      <c r="G727" s="384">
        <v>724.5</v>
      </c>
      <c r="H727" s="38" t="s">
        <v>14</v>
      </c>
      <c r="I727" s="39" t="s">
        <v>15</v>
      </c>
    </row>
    <row r="728" spans="1:9" ht="115.2" x14ac:dyDescent="0.3">
      <c r="A728" s="76">
        <v>32</v>
      </c>
      <c r="B728" s="397" t="s">
        <v>1157</v>
      </c>
      <c r="C728" s="398" t="s">
        <v>1158</v>
      </c>
      <c r="D728" s="383">
        <v>40082</v>
      </c>
      <c r="E728" s="384">
        <f t="shared" si="10"/>
        <v>799.5</v>
      </c>
      <c r="F728" s="384">
        <v>7</v>
      </c>
      <c r="G728" s="384">
        <v>806.5</v>
      </c>
      <c r="H728" s="38" t="s">
        <v>14</v>
      </c>
      <c r="I728" s="39" t="s">
        <v>15</v>
      </c>
    </row>
    <row r="729" spans="1:9" ht="100.8" x14ac:dyDescent="0.3">
      <c r="A729" s="76">
        <v>33</v>
      </c>
      <c r="B729" s="397" t="s">
        <v>1159</v>
      </c>
      <c r="C729" s="398" t="s">
        <v>1160</v>
      </c>
      <c r="D729" s="383">
        <v>40082</v>
      </c>
      <c r="E729" s="384">
        <f t="shared" si="10"/>
        <v>791</v>
      </c>
      <c r="F729" s="384">
        <v>7</v>
      </c>
      <c r="G729" s="384">
        <v>798</v>
      </c>
      <c r="H729" s="38" t="s">
        <v>14</v>
      </c>
      <c r="I729" s="39" t="s">
        <v>15</v>
      </c>
    </row>
    <row r="730" spans="1:9" x14ac:dyDescent="0.3">
      <c r="A730" s="76">
        <v>34</v>
      </c>
      <c r="B730" s="397" t="s">
        <v>1161</v>
      </c>
      <c r="C730" s="382" t="s">
        <v>1162</v>
      </c>
      <c r="D730" s="383">
        <v>40082</v>
      </c>
      <c r="E730" s="384">
        <f t="shared" si="10"/>
        <v>659</v>
      </c>
      <c r="F730" s="384">
        <v>6</v>
      </c>
      <c r="G730" s="384">
        <v>665</v>
      </c>
      <c r="H730" s="38" t="s">
        <v>14</v>
      </c>
      <c r="I730" s="39" t="s">
        <v>15</v>
      </c>
    </row>
    <row r="731" spans="1:9" x14ac:dyDescent="0.3">
      <c r="A731" s="76">
        <v>35</v>
      </c>
      <c r="B731" s="397" t="s">
        <v>1163</v>
      </c>
      <c r="C731" s="382" t="s">
        <v>1164</v>
      </c>
      <c r="D731" s="383">
        <v>40082</v>
      </c>
      <c r="E731" s="384">
        <f t="shared" si="10"/>
        <v>852</v>
      </c>
      <c r="F731" s="384">
        <v>8</v>
      </c>
      <c r="G731" s="384">
        <v>860</v>
      </c>
      <c r="H731" s="38" t="s">
        <v>14</v>
      </c>
      <c r="I731" s="39" t="s">
        <v>15</v>
      </c>
    </row>
    <row r="732" spans="1:9" x14ac:dyDescent="0.3">
      <c r="A732" s="76">
        <v>36</v>
      </c>
      <c r="B732" s="397" t="s">
        <v>1165</v>
      </c>
      <c r="C732" s="382" t="s">
        <v>1166</v>
      </c>
      <c r="D732" s="383">
        <v>40031</v>
      </c>
      <c r="E732" s="384">
        <f t="shared" si="10"/>
        <v>663</v>
      </c>
      <c r="F732" s="384">
        <v>6</v>
      </c>
      <c r="G732" s="384">
        <v>669</v>
      </c>
      <c r="H732" s="38" t="s">
        <v>14</v>
      </c>
      <c r="I732" s="39" t="s">
        <v>15</v>
      </c>
    </row>
    <row r="733" spans="1:9" x14ac:dyDescent="0.3">
      <c r="A733" s="76">
        <v>37</v>
      </c>
      <c r="B733" s="397" t="s">
        <v>1167</v>
      </c>
      <c r="C733" s="382" t="s">
        <v>1168</v>
      </c>
      <c r="D733" s="383">
        <v>40031</v>
      </c>
      <c r="E733" s="384">
        <f t="shared" si="10"/>
        <v>727</v>
      </c>
      <c r="F733" s="384">
        <v>7</v>
      </c>
      <c r="G733" s="384">
        <v>734</v>
      </c>
      <c r="H733" s="38" t="s">
        <v>14</v>
      </c>
      <c r="I733" s="39" t="s">
        <v>15</v>
      </c>
    </row>
    <row r="734" spans="1:9" x14ac:dyDescent="0.3">
      <c r="A734" s="76">
        <v>38</v>
      </c>
      <c r="B734" s="397" t="s">
        <v>1169</v>
      </c>
      <c r="C734" s="382" t="s">
        <v>1170</v>
      </c>
      <c r="D734" s="383">
        <v>40082</v>
      </c>
      <c r="E734" s="384">
        <f t="shared" si="10"/>
        <v>693</v>
      </c>
      <c r="F734" s="384">
        <v>6</v>
      </c>
      <c r="G734" s="384">
        <v>699</v>
      </c>
      <c r="H734" s="38" t="s">
        <v>14</v>
      </c>
      <c r="I734" s="39" t="s">
        <v>15</v>
      </c>
    </row>
    <row r="735" spans="1:9" x14ac:dyDescent="0.3">
      <c r="A735" s="76">
        <v>39</v>
      </c>
      <c r="B735" s="397" t="s">
        <v>398</v>
      </c>
      <c r="C735" s="382" t="s">
        <v>1171</v>
      </c>
      <c r="D735" s="383">
        <v>40021</v>
      </c>
      <c r="E735" s="384">
        <f t="shared" si="10"/>
        <v>634</v>
      </c>
      <c r="F735" s="384">
        <v>6</v>
      </c>
      <c r="G735" s="384">
        <v>640</v>
      </c>
      <c r="H735" s="38" t="s">
        <v>14</v>
      </c>
      <c r="I735" s="39" t="s">
        <v>15</v>
      </c>
    </row>
    <row r="736" spans="1:9" x14ac:dyDescent="0.3">
      <c r="A736" s="76">
        <v>40</v>
      </c>
      <c r="B736" s="397" t="s">
        <v>1172</v>
      </c>
      <c r="C736" s="382" t="s">
        <v>1173</v>
      </c>
      <c r="D736" s="383">
        <v>40043</v>
      </c>
      <c r="E736" s="384">
        <f t="shared" si="10"/>
        <v>633</v>
      </c>
      <c r="F736" s="384">
        <v>6</v>
      </c>
      <c r="G736" s="384">
        <v>639</v>
      </c>
      <c r="H736" s="38" t="s">
        <v>14</v>
      </c>
      <c r="I736" s="39" t="s">
        <v>15</v>
      </c>
    </row>
    <row r="737" spans="1:9" x14ac:dyDescent="0.3">
      <c r="A737" s="76">
        <v>41</v>
      </c>
      <c r="B737" s="397" t="s">
        <v>396</v>
      </c>
      <c r="C737" s="382" t="s">
        <v>1174</v>
      </c>
      <c r="D737" s="383">
        <v>40043</v>
      </c>
      <c r="E737" s="384">
        <f t="shared" si="10"/>
        <v>665</v>
      </c>
      <c r="F737" s="384">
        <v>6</v>
      </c>
      <c r="G737" s="384">
        <v>671</v>
      </c>
      <c r="H737" s="38" t="s">
        <v>14</v>
      </c>
      <c r="I737" s="39" t="s">
        <v>15</v>
      </c>
    </row>
    <row r="738" spans="1:9" x14ac:dyDescent="0.3">
      <c r="A738" s="76">
        <v>42</v>
      </c>
      <c r="B738" s="397" t="s">
        <v>1175</v>
      </c>
      <c r="C738" s="382" t="s">
        <v>1176</v>
      </c>
      <c r="D738" s="383">
        <v>40114</v>
      </c>
      <c r="E738" s="384">
        <f t="shared" si="10"/>
        <v>0</v>
      </c>
      <c r="F738" s="384">
        <v>0</v>
      </c>
      <c r="G738" s="384">
        <v>0</v>
      </c>
      <c r="H738" s="38" t="s">
        <v>14</v>
      </c>
      <c r="I738" s="39" t="s">
        <v>15</v>
      </c>
    </row>
    <row r="739" spans="1:9" x14ac:dyDescent="0.3">
      <c r="A739" s="76">
        <v>43</v>
      </c>
      <c r="B739" s="397" t="s">
        <v>1177</v>
      </c>
      <c r="C739" s="382" t="s">
        <v>1178</v>
      </c>
      <c r="D739" s="383">
        <v>40021</v>
      </c>
      <c r="E739" s="384">
        <f t="shared" si="10"/>
        <v>660</v>
      </c>
      <c r="F739" s="384">
        <v>6</v>
      </c>
      <c r="G739" s="384">
        <v>666</v>
      </c>
      <c r="H739" s="38" t="s">
        <v>14</v>
      </c>
      <c r="I739" s="39" t="s">
        <v>15</v>
      </c>
    </row>
    <row r="740" spans="1:9" x14ac:dyDescent="0.3">
      <c r="A740" s="76">
        <v>44</v>
      </c>
      <c r="B740" s="397" t="s">
        <v>1179</v>
      </c>
      <c r="C740" s="382" t="s">
        <v>1180</v>
      </c>
      <c r="D740" s="383">
        <v>40152</v>
      </c>
      <c r="E740" s="384">
        <f t="shared" si="10"/>
        <v>0</v>
      </c>
      <c r="F740" s="384">
        <v>0</v>
      </c>
      <c r="G740" s="384">
        <v>0</v>
      </c>
      <c r="H740" s="38" t="s">
        <v>14</v>
      </c>
      <c r="I740" s="39" t="s">
        <v>15</v>
      </c>
    </row>
    <row r="741" spans="1:9" x14ac:dyDescent="0.3">
      <c r="A741" s="76">
        <v>45</v>
      </c>
      <c r="B741" s="397" t="s">
        <v>1181</v>
      </c>
      <c r="C741" s="382" t="s">
        <v>1182</v>
      </c>
      <c r="D741" s="383">
        <v>40043</v>
      </c>
      <c r="E741" s="384">
        <f t="shared" si="10"/>
        <v>660</v>
      </c>
      <c r="F741" s="384">
        <v>6</v>
      </c>
      <c r="G741" s="384">
        <v>666</v>
      </c>
      <c r="H741" s="38" t="s">
        <v>14</v>
      </c>
      <c r="I741" s="39" t="s">
        <v>15</v>
      </c>
    </row>
    <row r="742" spans="1:9" ht="86.4" x14ac:dyDescent="0.3">
      <c r="A742" s="76">
        <v>46</v>
      </c>
      <c r="B742" s="397" t="s">
        <v>1183</v>
      </c>
      <c r="C742" s="398" t="s">
        <v>1184</v>
      </c>
      <c r="D742" s="383">
        <v>40141</v>
      </c>
      <c r="E742" s="384">
        <f t="shared" si="10"/>
        <v>851</v>
      </c>
      <c r="F742" s="384">
        <v>8</v>
      </c>
      <c r="G742" s="384">
        <v>859</v>
      </c>
      <c r="H742" s="38" t="s">
        <v>14</v>
      </c>
      <c r="I742" s="39" t="s">
        <v>15</v>
      </c>
    </row>
    <row r="743" spans="1:9" x14ac:dyDescent="0.3">
      <c r="A743" s="76">
        <v>47</v>
      </c>
      <c r="B743" s="397" t="s">
        <v>1185</v>
      </c>
      <c r="C743" s="382" t="s">
        <v>1186</v>
      </c>
      <c r="D743" s="383">
        <v>40045</v>
      </c>
      <c r="E743" s="384">
        <f t="shared" si="10"/>
        <v>785</v>
      </c>
      <c r="F743" s="384">
        <v>7</v>
      </c>
      <c r="G743" s="384">
        <v>792</v>
      </c>
      <c r="H743" s="38" t="s">
        <v>14</v>
      </c>
      <c r="I743" s="39" t="s">
        <v>15</v>
      </c>
    </row>
    <row r="744" spans="1:9" x14ac:dyDescent="0.3">
      <c r="A744" s="76">
        <v>48</v>
      </c>
      <c r="B744" s="397" t="s">
        <v>1187</v>
      </c>
      <c r="C744" s="382" t="s">
        <v>1188</v>
      </c>
      <c r="D744" s="383">
        <v>40021</v>
      </c>
      <c r="E744" s="384">
        <f t="shared" si="10"/>
        <v>636</v>
      </c>
      <c r="F744" s="384">
        <v>6</v>
      </c>
      <c r="G744" s="384">
        <v>642</v>
      </c>
      <c r="H744" s="38" t="s">
        <v>14</v>
      </c>
      <c r="I744" s="39" t="s">
        <v>15</v>
      </c>
    </row>
    <row r="745" spans="1:9" x14ac:dyDescent="0.3">
      <c r="A745" s="76">
        <v>49</v>
      </c>
      <c r="B745" s="397" t="s">
        <v>793</v>
      </c>
      <c r="C745" s="382" t="s">
        <v>1189</v>
      </c>
      <c r="D745" s="383">
        <v>40107</v>
      </c>
      <c r="E745" s="384">
        <f t="shared" si="10"/>
        <v>777</v>
      </c>
      <c r="F745" s="384">
        <v>7</v>
      </c>
      <c r="G745" s="384">
        <v>784</v>
      </c>
      <c r="H745" s="38" t="s">
        <v>14</v>
      </c>
      <c r="I745" s="39" t="s">
        <v>15</v>
      </c>
    </row>
    <row r="746" spans="1:9" x14ac:dyDescent="0.3">
      <c r="A746" s="76">
        <v>50</v>
      </c>
      <c r="B746" s="397" t="s">
        <v>1190</v>
      </c>
      <c r="C746" s="382" t="s">
        <v>1191</v>
      </c>
      <c r="D746" s="383">
        <v>40045</v>
      </c>
      <c r="E746" s="384">
        <f t="shared" si="10"/>
        <v>785</v>
      </c>
      <c r="F746" s="384">
        <v>7</v>
      </c>
      <c r="G746" s="384">
        <v>792</v>
      </c>
      <c r="H746" s="38" t="s">
        <v>14</v>
      </c>
      <c r="I746" s="39" t="s">
        <v>15</v>
      </c>
    </row>
    <row r="747" spans="1:9" x14ac:dyDescent="0.3">
      <c r="A747" s="76">
        <v>51</v>
      </c>
      <c r="B747" s="397" t="s">
        <v>1192</v>
      </c>
      <c r="C747" s="382" t="s">
        <v>1193</v>
      </c>
      <c r="D747" s="383">
        <v>40051</v>
      </c>
      <c r="E747" s="384">
        <f t="shared" si="10"/>
        <v>801</v>
      </c>
      <c r="F747" s="384">
        <v>7</v>
      </c>
      <c r="G747" s="384">
        <v>808</v>
      </c>
      <c r="H747" s="38" t="s">
        <v>14</v>
      </c>
      <c r="I747" s="39" t="s">
        <v>15</v>
      </c>
    </row>
    <row r="748" spans="1:9" x14ac:dyDescent="0.3">
      <c r="A748" s="76">
        <v>52</v>
      </c>
      <c r="B748" s="397" t="s">
        <v>1194</v>
      </c>
      <c r="C748" s="382" t="s">
        <v>1195</v>
      </c>
      <c r="D748" s="383">
        <v>40141</v>
      </c>
      <c r="E748" s="384">
        <f t="shared" si="10"/>
        <v>844</v>
      </c>
      <c r="F748" s="384">
        <v>8</v>
      </c>
      <c r="G748" s="384">
        <v>852</v>
      </c>
      <c r="H748" s="38" t="s">
        <v>14</v>
      </c>
      <c r="I748" s="39" t="s">
        <v>15</v>
      </c>
    </row>
    <row r="749" spans="1:9" x14ac:dyDescent="0.3">
      <c r="A749" s="76">
        <v>53</v>
      </c>
      <c r="B749" s="397" t="s">
        <v>1196</v>
      </c>
      <c r="C749" s="382" t="s">
        <v>1197</v>
      </c>
      <c r="D749" s="383">
        <v>40114</v>
      </c>
      <c r="E749" s="384">
        <f t="shared" si="10"/>
        <v>0</v>
      </c>
      <c r="F749" s="384">
        <v>0</v>
      </c>
      <c r="G749" s="384">
        <v>0</v>
      </c>
      <c r="H749" s="38" t="s">
        <v>14</v>
      </c>
      <c r="I749" s="39" t="s">
        <v>15</v>
      </c>
    </row>
    <row r="750" spans="1:9" x14ac:dyDescent="0.3">
      <c r="A750" s="76">
        <v>54</v>
      </c>
      <c r="B750" s="397" t="s">
        <v>1198</v>
      </c>
      <c r="C750" s="382" t="s">
        <v>1199</v>
      </c>
      <c r="D750" s="383">
        <v>40043</v>
      </c>
      <c r="E750" s="384">
        <f t="shared" si="10"/>
        <v>697</v>
      </c>
      <c r="F750" s="384">
        <v>6</v>
      </c>
      <c r="G750" s="384">
        <v>703</v>
      </c>
      <c r="H750" s="38" t="s">
        <v>14</v>
      </c>
      <c r="I750" s="39" t="s">
        <v>15</v>
      </c>
    </row>
    <row r="751" spans="1:9" x14ac:dyDescent="0.3">
      <c r="A751" s="76">
        <v>55</v>
      </c>
      <c r="B751" s="397" t="s">
        <v>1200</v>
      </c>
      <c r="C751" s="382" t="s">
        <v>1201</v>
      </c>
      <c r="D751" s="383">
        <v>40114</v>
      </c>
      <c r="E751" s="384">
        <f t="shared" si="10"/>
        <v>0</v>
      </c>
      <c r="F751" s="384">
        <v>0</v>
      </c>
      <c r="G751" s="384">
        <v>0</v>
      </c>
      <c r="H751" s="38" t="s">
        <v>14</v>
      </c>
      <c r="I751" s="39" t="s">
        <v>15</v>
      </c>
    </row>
    <row r="752" spans="1:9" x14ac:dyDescent="0.3">
      <c r="A752" s="76">
        <v>56</v>
      </c>
      <c r="B752" s="397" t="s">
        <v>1202</v>
      </c>
      <c r="C752" s="382" t="s">
        <v>1203</v>
      </c>
      <c r="D752" s="383">
        <v>40068</v>
      </c>
      <c r="E752" s="384">
        <f t="shared" si="10"/>
        <v>852</v>
      </c>
      <c r="F752" s="384">
        <v>8</v>
      </c>
      <c r="G752" s="384">
        <v>860</v>
      </c>
      <c r="H752" s="38" t="s">
        <v>14</v>
      </c>
      <c r="I752" s="39" t="s">
        <v>15</v>
      </c>
    </row>
    <row r="753" spans="1:9" x14ac:dyDescent="0.3">
      <c r="A753" s="76">
        <v>57</v>
      </c>
      <c r="B753" s="397" t="s">
        <v>1204</v>
      </c>
      <c r="C753" s="382" t="s">
        <v>1205</v>
      </c>
      <c r="D753" s="383">
        <v>40057</v>
      </c>
      <c r="E753" s="384">
        <f t="shared" si="10"/>
        <v>801</v>
      </c>
      <c r="F753" s="384">
        <v>7</v>
      </c>
      <c r="G753" s="384">
        <v>808</v>
      </c>
      <c r="H753" s="38" t="s">
        <v>14</v>
      </c>
      <c r="I753" s="39" t="s">
        <v>15</v>
      </c>
    </row>
    <row r="754" spans="1:9" x14ac:dyDescent="0.3">
      <c r="A754" s="76">
        <v>58</v>
      </c>
      <c r="B754" s="397" t="s">
        <v>1206</v>
      </c>
      <c r="C754" s="382" t="s">
        <v>1207</v>
      </c>
      <c r="D754" s="383">
        <v>40021</v>
      </c>
      <c r="E754" s="384">
        <f t="shared" si="10"/>
        <v>631</v>
      </c>
      <c r="F754" s="384">
        <v>6</v>
      </c>
      <c r="G754" s="384">
        <v>637</v>
      </c>
      <c r="H754" s="38" t="s">
        <v>14</v>
      </c>
      <c r="I754" s="39" t="s">
        <v>15</v>
      </c>
    </row>
    <row r="755" spans="1:9" x14ac:dyDescent="0.3">
      <c r="A755" s="76">
        <v>59</v>
      </c>
      <c r="B755" s="397" t="s">
        <v>1208</v>
      </c>
      <c r="C755" s="382" t="s">
        <v>1209</v>
      </c>
      <c r="D755" s="383">
        <v>40079</v>
      </c>
      <c r="E755" s="384">
        <f t="shared" si="10"/>
        <v>798</v>
      </c>
      <c r="F755" s="384">
        <v>7</v>
      </c>
      <c r="G755" s="384">
        <v>805</v>
      </c>
      <c r="H755" s="38" t="s">
        <v>14</v>
      </c>
      <c r="I755" s="39" t="s">
        <v>15</v>
      </c>
    </row>
    <row r="756" spans="1:9" x14ac:dyDescent="0.3">
      <c r="A756" s="76">
        <v>60</v>
      </c>
      <c r="B756" s="397" t="s">
        <v>1210</v>
      </c>
      <c r="C756" s="382" t="s">
        <v>1211</v>
      </c>
      <c r="D756" s="383">
        <v>40177</v>
      </c>
      <c r="E756" s="384">
        <f t="shared" si="10"/>
        <v>765</v>
      </c>
      <c r="F756" s="384">
        <v>7</v>
      </c>
      <c r="G756" s="384">
        <v>772</v>
      </c>
      <c r="H756" s="38" t="s">
        <v>14</v>
      </c>
      <c r="I756" s="39" t="s">
        <v>15</v>
      </c>
    </row>
    <row r="757" spans="1:9" x14ac:dyDescent="0.3">
      <c r="A757" s="76">
        <v>61</v>
      </c>
      <c r="B757" s="397" t="s">
        <v>1212</v>
      </c>
      <c r="C757" s="382" t="s">
        <v>1213</v>
      </c>
      <c r="D757" s="383">
        <v>40113</v>
      </c>
      <c r="E757" s="384">
        <f t="shared" si="10"/>
        <v>647</v>
      </c>
      <c r="F757" s="384">
        <v>6</v>
      </c>
      <c r="G757" s="384">
        <v>653</v>
      </c>
      <c r="H757" s="38" t="s">
        <v>14</v>
      </c>
      <c r="I757" s="39" t="s">
        <v>15</v>
      </c>
    </row>
    <row r="758" spans="1:9" x14ac:dyDescent="0.3">
      <c r="A758" s="76">
        <v>62</v>
      </c>
      <c r="B758" s="397" t="s">
        <v>1214</v>
      </c>
      <c r="C758" s="382" t="s">
        <v>1215</v>
      </c>
      <c r="D758" s="383">
        <v>40029</v>
      </c>
      <c r="E758" s="384">
        <f t="shared" si="10"/>
        <v>712</v>
      </c>
      <c r="F758" s="384">
        <v>7</v>
      </c>
      <c r="G758" s="384">
        <v>719</v>
      </c>
      <c r="H758" s="38" t="s">
        <v>14</v>
      </c>
      <c r="I758" s="39" t="s">
        <v>15</v>
      </c>
    </row>
    <row r="759" spans="1:9" x14ac:dyDescent="0.3">
      <c r="A759" s="76">
        <v>63</v>
      </c>
      <c r="B759" s="397" t="s">
        <v>1216</v>
      </c>
      <c r="C759" s="382" t="s">
        <v>1217</v>
      </c>
      <c r="D759" s="383">
        <v>39946</v>
      </c>
      <c r="E759" s="384">
        <f t="shared" si="10"/>
        <v>549</v>
      </c>
      <c r="F759" s="384">
        <v>5</v>
      </c>
      <c r="G759" s="384">
        <v>554</v>
      </c>
      <c r="H759" s="38" t="s">
        <v>14</v>
      </c>
      <c r="I759" s="39" t="s">
        <v>15</v>
      </c>
    </row>
    <row r="760" spans="1:9" x14ac:dyDescent="0.3">
      <c r="A760" s="76">
        <v>64</v>
      </c>
      <c r="B760" s="397" t="s">
        <v>1218</v>
      </c>
      <c r="C760" s="382" t="s">
        <v>1219</v>
      </c>
      <c r="D760" s="383">
        <v>40024</v>
      </c>
      <c r="E760" s="384">
        <f t="shared" si="10"/>
        <v>367</v>
      </c>
      <c r="F760" s="384">
        <v>4</v>
      </c>
      <c r="G760" s="384">
        <v>371</v>
      </c>
      <c r="H760" s="38" t="s">
        <v>14</v>
      </c>
      <c r="I760" s="39" t="s">
        <v>15</v>
      </c>
    </row>
    <row r="761" spans="1:9" x14ac:dyDescent="0.3">
      <c r="A761" s="76">
        <v>65</v>
      </c>
      <c r="B761" s="397" t="s">
        <v>1220</v>
      </c>
      <c r="C761" s="382" t="s">
        <v>1221</v>
      </c>
      <c r="D761" s="383">
        <v>40043</v>
      </c>
      <c r="E761" s="384">
        <f t="shared" ref="E761:E771" si="11">G761-F761</f>
        <v>635</v>
      </c>
      <c r="F761" s="384">
        <v>6</v>
      </c>
      <c r="G761" s="384">
        <v>641</v>
      </c>
      <c r="H761" s="38" t="s">
        <v>14</v>
      </c>
      <c r="I761" s="39" t="s">
        <v>15</v>
      </c>
    </row>
    <row r="762" spans="1:9" x14ac:dyDescent="0.3">
      <c r="A762" s="76">
        <v>66</v>
      </c>
      <c r="B762" s="397" t="s">
        <v>1222</v>
      </c>
      <c r="C762" s="382" t="s">
        <v>1223</v>
      </c>
      <c r="D762" s="383">
        <v>40068</v>
      </c>
      <c r="E762" s="384">
        <f t="shared" si="11"/>
        <v>785</v>
      </c>
      <c r="F762" s="384">
        <v>7</v>
      </c>
      <c r="G762" s="384">
        <v>792</v>
      </c>
      <c r="H762" s="38" t="s">
        <v>14</v>
      </c>
      <c r="I762" s="39" t="s">
        <v>15</v>
      </c>
    </row>
    <row r="763" spans="1:9" x14ac:dyDescent="0.3">
      <c r="A763" s="76">
        <v>67</v>
      </c>
      <c r="B763" s="397" t="s">
        <v>1224</v>
      </c>
      <c r="C763" s="382" t="s">
        <v>1225</v>
      </c>
      <c r="D763" s="383">
        <v>40070</v>
      </c>
      <c r="E763" s="384">
        <f t="shared" si="11"/>
        <v>766</v>
      </c>
      <c r="F763" s="384">
        <v>7</v>
      </c>
      <c r="G763" s="384">
        <v>773</v>
      </c>
      <c r="H763" s="38" t="s">
        <v>14</v>
      </c>
      <c r="I763" s="39" t="s">
        <v>15</v>
      </c>
    </row>
    <row r="764" spans="1:9" x14ac:dyDescent="0.3">
      <c r="A764" s="76">
        <v>68</v>
      </c>
      <c r="B764" s="397" t="s">
        <v>1226</v>
      </c>
      <c r="C764" s="382" t="s">
        <v>1227</v>
      </c>
      <c r="D764" s="383">
        <v>40021</v>
      </c>
      <c r="E764" s="384">
        <f t="shared" si="11"/>
        <v>711</v>
      </c>
      <c r="F764" s="384">
        <v>7</v>
      </c>
      <c r="G764" s="384">
        <v>718</v>
      </c>
      <c r="H764" s="38" t="s">
        <v>14</v>
      </c>
      <c r="I764" s="39" t="s">
        <v>15</v>
      </c>
    </row>
    <row r="765" spans="1:9" x14ac:dyDescent="0.3">
      <c r="A765" s="76">
        <v>69</v>
      </c>
      <c r="B765" s="397" t="s">
        <v>1228</v>
      </c>
      <c r="C765" s="382" t="s">
        <v>1229</v>
      </c>
      <c r="D765" s="383">
        <v>40128</v>
      </c>
      <c r="E765" s="384">
        <f t="shared" si="11"/>
        <v>697</v>
      </c>
      <c r="F765" s="384">
        <v>6</v>
      </c>
      <c r="G765" s="384">
        <v>703</v>
      </c>
      <c r="H765" s="38" t="s">
        <v>14</v>
      </c>
      <c r="I765" s="39" t="s">
        <v>15</v>
      </c>
    </row>
    <row r="766" spans="1:9" x14ac:dyDescent="0.3">
      <c r="A766" s="76">
        <v>70</v>
      </c>
      <c r="B766" s="397" t="s">
        <v>1230</v>
      </c>
      <c r="C766" s="382" t="s">
        <v>1231</v>
      </c>
      <c r="D766" s="383">
        <v>40115</v>
      </c>
      <c r="E766" s="384">
        <f t="shared" si="11"/>
        <v>753</v>
      </c>
      <c r="F766" s="384">
        <v>7</v>
      </c>
      <c r="G766" s="384">
        <v>760</v>
      </c>
      <c r="H766" s="38" t="s">
        <v>14</v>
      </c>
      <c r="I766" s="39" t="s">
        <v>15</v>
      </c>
    </row>
    <row r="767" spans="1:9" x14ac:dyDescent="0.3">
      <c r="A767" s="76">
        <v>71</v>
      </c>
      <c r="B767" s="397" t="s">
        <v>1232</v>
      </c>
      <c r="C767" s="382" t="s">
        <v>1233</v>
      </c>
      <c r="D767" s="383">
        <v>40138</v>
      </c>
      <c r="E767" s="384">
        <f t="shared" si="11"/>
        <v>38</v>
      </c>
      <c r="F767" s="384">
        <v>1</v>
      </c>
      <c r="G767" s="384">
        <v>39</v>
      </c>
      <c r="H767" s="38" t="s">
        <v>14</v>
      </c>
      <c r="I767" s="39" t="s">
        <v>15</v>
      </c>
    </row>
    <row r="768" spans="1:9" x14ac:dyDescent="0.3">
      <c r="A768" s="76">
        <v>72</v>
      </c>
      <c r="B768" s="397" t="s">
        <v>1234</v>
      </c>
      <c r="C768" s="382" t="s">
        <v>1235</v>
      </c>
      <c r="D768" s="383">
        <v>40178</v>
      </c>
      <c r="E768" s="384">
        <f t="shared" si="11"/>
        <v>822</v>
      </c>
      <c r="F768" s="384">
        <v>7</v>
      </c>
      <c r="G768" s="384">
        <v>829</v>
      </c>
      <c r="H768" s="38" t="s">
        <v>14</v>
      </c>
      <c r="I768" s="39" t="s">
        <v>15</v>
      </c>
    </row>
    <row r="769" spans="1:9" x14ac:dyDescent="0.3">
      <c r="A769" s="76">
        <v>73</v>
      </c>
      <c r="B769" s="397" t="s">
        <v>1236</v>
      </c>
      <c r="C769" s="382" t="s">
        <v>1237</v>
      </c>
      <c r="D769" s="383">
        <v>40155</v>
      </c>
      <c r="E769" s="384">
        <f t="shared" si="11"/>
        <v>858</v>
      </c>
      <c r="F769" s="384">
        <v>8</v>
      </c>
      <c r="G769" s="384">
        <v>866</v>
      </c>
      <c r="H769" s="38" t="s">
        <v>14</v>
      </c>
      <c r="I769" s="39" t="s">
        <v>15</v>
      </c>
    </row>
    <row r="770" spans="1:9" x14ac:dyDescent="0.3">
      <c r="A770" s="76">
        <v>74</v>
      </c>
      <c r="B770" s="397" t="s">
        <v>1238</v>
      </c>
      <c r="C770" s="382" t="s">
        <v>1239</v>
      </c>
      <c r="D770" s="383">
        <v>40165</v>
      </c>
      <c r="E770" s="384">
        <f t="shared" si="11"/>
        <v>661</v>
      </c>
      <c r="F770" s="384">
        <v>6</v>
      </c>
      <c r="G770" s="384">
        <v>667</v>
      </c>
      <c r="H770" s="38" t="s">
        <v>14</v>
      </c>
      <c r="I770" s="39" t="s">
        <v>15</v>
      </c>
    </row>
    <row r="771" spans="1:9" x14ac:dyDescent="0.3">
      <c r="A771" s="76">
        <v>75</v>
      </c>
      <c r="B771" s="397" t="s">
        <v>1240</v>
      </c>
      <c r="C771" s="382" t="s">
        <v>1241</v>
      </c>
      <c r="D771" s="383">
        <v>40054</v>
      </c>
      <c r="E771" s="384">
        <f t="shared" si="11"/>
        <v>633</v>
      </c>
      <c r="F771" s="384">
        <v>6</v>
      </c>
      <c r="G771" s="384">
        <v>639</v>
      </c>
      <c r="H771" s="38" t="s">
        <v>14</v>
      </c>
      <c r="I771" s="39" t="s">
        <v>15</v>
      </c>
    </row>
    <row r="772" spans="1:9" x14ac:dyDescent="0.3">
      <c r="A772" s="33"/>
      <c r="B772" s="171"/>
      <c r="C772" s="172"/>
      <c r="D772" s="125"/>
      <c r="E772" s="270"/>
      <c r="F772" s="399"/>
      <c r="G772" s="270"/>
      <c r="H772" s="173"/>
      <c r="I772" s="33"/>
    </row>
    <row r="773" spans="1:9" ht="15.6" x14ac:dyDescent="0.3">
      <c r="A773" s="43"/>
      <c r="B773" s="115"/>
      <c r="C773" s="138"/>
      <c r="D773" s="289" t="s">
        <v>150</v>
      </c>
      <c r="E773" s="150">
        <f>SUM(E697:E771)</f>
        <v>47547</v>
      </c>
      <c r="F773" s="48">
        <v>440</v>
      </c>
      <c r="G773" s="400">
        <f>SUM(G697:G771)</f>
        <v>47987</v>
      </c>
      <c r="H773" s="181"/>
      <c r="I773" s="138"/>
    </row>
    <row r="774" spans="1:9" x14ac:dyDescent="0.3">
      <c r="A774" s="1"/>
      <c r="B774" s="1"/>
      <c r="C774" s="366"/>
      <c r="D774" s="367"/>
      <c r="E774" s="1"/>
      <c r="F774" s="1"/>
      <c r="G774" s="73"/>
      <c r="H774" s="73"/>
      <c r="I774" s="73"/>
    </row>
    <row r="775" spans="1:9" ht="15.6" x14ac:dyDescent="0.3">
      <c r="A775" s="1"/>
      <c r="B775" s="1"/>
      <c r="C775" s="366"/>
      <c r="D775" s="367"/>
      <c r="E775" s="1"/>
      <c r="F775" s="1"/>
      <c r="G775" s="182">
        <f>G773+G694</f>
        <v>48148</v>
      </c>
      <c r="H775" s="1"/>
      <c r="I775" s="73"/>
    </row>
    <row r="776" spans="1:9" ht="15.6" x14ac:dyDescent="0.3">
      <c r="A776" s="1"/>
      <c r="B776" s="1"/>
      <c r="C776" s="366"/>
      <c r="D776" s="367"/>
      <c r="E776" s="1"/>
      <c r="F776" s="1"/>
      <c r="G776" s="401"/>
      <c r="H776" s="1"/>
      <c r="I776" s="73"/>
    </row>
    <row r="777" spans="1:9" ht="18" x14ac:dyDescent="0.35">
      <c r="A777" s="1"/>
      <c r="B777" s="455" t="s">
        <v>1242</v>
      </c>
      <c r="C777" s="456"/>
      <c r="D777" s="367"/>
      <c r="E777" s="1"/>
      <c r="F777" s="1"/>
      <c r="G777" s="1"/>
      <c r="H777" s="1"/>
      <c r="I777" s="1"/>
    </row>
    <row r="778" spans="1:9" x14ac:dyDescent="0.3">
      <c r="A778" s="1"/>
      <c r="B778" s="2"/>
      <c r="C778" s="3"/>
      <c r="D778" s="4"/>
      <c r="E778" s="2"/>
      <c r="F778" s="2"/>
      <c r="G778" s="2"/>
      <c r="H778" s="2"/>
      <c r="I778" s="1"/>
    </row>
    <row r="779" spans="1:9" ht="43.2" x14ac:dyDescent="0.3">
      <c r="A779" s="369" t="s">
        <v>3</v>
      </c>
      <c r="B779" s="370" t="s">
        <v>1043</v>
      </c>
      <c r="C779" s="369" t="s">
        <v>1044</v>
      </c>
      <c r="D779" s="371" t="s">
        <v>1045</v>
      </c>
      <c r="E779" s="369" t="s">
        <v>7</v>
      </c>
      <c r="F779" s="369" t="s">
        <v>8</v>
      </c>
      <c r="G779" s="369" t="s">
        <v>9</v>
      </c>
      <c r="H779" s="372" t="s">
        <v>1046</v>
      </c>
      <c r="I779" s="369" t="s">
        <v>11</v>
      </c>
    </row>
    <row r="780" spans="1:9" ht="57.6" x14ac:dyDescent="0.3">
      <c r="A780" s="33">
        <v>1</v>
      </c>
      <c r="B780" s="34" t="s">
        <v>1243</v>
      </c>
      <c r="C780" s="35" t="s">
        <v>1244</v>
      </c>
      <c r="D780" s="36">
        <v>40170</v>
      </c>
      <c r="E780" s="37">
        <v>744</v>
      </c>
      <c r="F780" s="37">
        <v>6</v>
      </c>
      <c r="G780" s="37">
        <f>E780+F780</f>
        <v>750</v>
      </c>
      <c r="H780" s="38" t="s">
        <v>14</v>
      </c>
      <c r="I780" s="39" t="s">
        <v>15</v>
      </c>
    </row>
    <row r="781" spans="1:9" ht="72" x14ac:dyDescent="0.3">
      <c r="A781" s="33">
        <v>2</v>
      </c>
      <c r="B781" s="34" t="s">
        <v>118</v>
      </c>
      <c r="C781" s="35" t="s">
        <v>1245</v>
      </c>
      <c r="D781" s="36">
        <v>40158</v>
      </c>
      <c r="E781" s="37">
        <v>777</v>
      </c>
      <c r="F781" s="37">
        <v>6</v>
      </c>
      <c r="G781" s="37">
        <f>E781+F781</f>
        <v>783</v>
      </c>
      <c r="H781" s="38" t="s">
        <v>14</v>
      </c>
      <c r="I781" s="39" t="s">
        <v>15</v>
      </c>
    </row>
    <row r="782" spans="1:9" ht="72" x14ac:dyDescent="0.3">
      <c r="A782" s="33">
        <v>3</v>
      </c>
      <c r="B782" s="34" t="s">
        <v>1246</v>
      </c>
      <c r="C782" s="35" t="s">
        <v>1247</v>
      </c>
      <c r="D782" s="36">
        <v>40171</v>
      </c>
      <c r="E782" s="37">
        <v>525</v>
      </c>
      <c r="F782" s="37">
        <v>4</v>
      </c>
      <c r="G782" s="37">
        <f>E782+F782</f>
        <v>529</v>
      </c>
      <c r="H782" s="38" t="s">
        <v>14</v>
      </c>
      <c r="I782" s="39" t="s">
        <v>15</v>
      </c>
    </row>
    <row r="783" spans="1:9" ht="57.6" x14ac:dyDescent="0.3">
      <c r="A783" s="33">
        <v>4</v>
      </c>
      <c r="B783" s="34" t="s">
        <v>1248</v>
      </c>
      <c r="C783" s="35" t="s">
        <v>1249</v>
      </c>
      <c r="D783" s="36">
        <v>40130</v>
      </c>
      <c r="E783" s="37">
        <v>525</v>
      </c>
      <c r="F783" s="37">
        <v>4</v>
      </c>
      <c r="G783" s="37">
        <f>E783+F783</f>
        <v>529</v>
      </c>
      <c r="H783" s="38" t="s">
        <v>14</v>
      </c>
      <c r="I783" s="39" t="s">
        <v>15</v>
      </c>
    </row>
    <row r="784" spans="1:9" ht="72" x14ac:dyDescent="0.3">
      <c r="A784" s="33">
        <v>5</v>
      </c>
      <c r="B784" s="34" t="s">
        <v>1250</v>
      </c>
      <c r="C784" s="35" t="s">
        <v>1251</v>
      </c>
      <c r="D784" s="36">
        <v>40137</v>
      </c>
      <c r="E784" s="37">
        <v>748</v>
      </c>
      <c r="F784" s="37">
        <v>6</v>
      </c>
      <c r="G784" s="37">
        <f>E784+F784</f>
        <v>754</v>
      </c>
      <c r="H784" s="38" t="s">
        <v>14</v>
      </c>
      <c r="I784" s="39" t="s">
        <v>15</v>
      </c>
    </row>
    <row r="785" spans="1:9" ht="86.4" x14ac:dyDescent="0.3">
      <c r="A785" s="33">
        <v>6</v>
      </c>
      <c r="B785" s="34" t="s">
        <v>1252</v>
      </c>
      <c r="C785" s="35" t="s">
        <v>1253</v>
      </c>
      <c r="D785" s="36">
        <v>40148</v>
      </c>
      <c r="E785" s="37">
        <v>618</v>
      </c>
      <c r="F785" s="37">
        <v>5</v>
      </c>
      <c r="G785" s="37">
        <f t="shared" ref="G785:G848" si="12">E785+F785</f>
        <v>623</v>
      </c>
      <c r="H785" s="38" t="s">
        <v>14</v>
      </c>
      <c r="I785" s="39" t="s">
        <v>15</v>
      </c>
    </row>
    <row r="786" spans="1:9" ht="57.6" x14ac:dyDescent="0.3">
      <c r="A786" s="33">
        <v>7</v>
      </c>
      <c r="B786" s="34" t="s">
        <v>1254</v>
      </c>
      <c r="C786" s="35" t="s">
        <v>1255</v>
      </c>
      <c r="D786" s="36">
        <v>40089</v>
      </c>
      <c r="E786" s="37">
        <v>566</v>
      </c>
      <c r="F786" s="37">
        <v>4</v>
      </c>
      <c r="G786" s="37">
        <f t="shared" si="12"/>
        <v>570</v>
      </c>
      <c r="H786" s="38" t="s">
        <v>14</v>
      </c>
      <c r="I786" s="39" t="s">
        <v>15</v>
      </c>
    </row>
    <row r="787" spans="1:9" ht="57.6" x14ac:dyDescent="0.3">
      <c r="A787" s="33">
        <v>8</v>
      </c>
      <c r="B787" s="34" t="s">
        <v>1256</v>
      </c>
      <c r="C787" s="35" t="s">
        <v>1257</v>
      </c>
      <c r="D787" s="36">
        <v>40098</v>
      </c>
      <c r="E787" s="37">
        <v>496</v>
      </c>
      <c r="F787" s="37">
        <v>4</v>
      </c>
      <c r="G787" s="37">
        <f t="shared" si="12"/>
        <v>500</v>
      </c>
      <c r="H787" s="38" t="s">
        <v>14</v>
      </c>
      <c r="I787" s="39" t="s">
        <v>15</v>
      </c>
    </row>
    <row r="788" spans="1:9" ht="43.2" x14ac:dyDescent="0.3">
      <c r="A788" s="33">
        <v>9</v>
      </c>
      <c r="B788" s="34" t="s">
        <v>1258</v>
      </c>
      <c r="C788" s="35" t="s">
        <v>1259</v>
      </c>
      <c r="D788" s="36">
        <v>40096</v>
      </c>
      <c r="E788" s="37">
        <v>496</v>
      </c>
      <c r="F788" s="37">
        <v>4</v>
      </c>
      <c r="G788" s="37">
        <f t="shared" si="12"/>
        <v>500</v>
      </c>
      <c r="H788" s="38" t="s">
        <v>14</v>
      </c>
      <c r="I788" s="39" t="s">
        <v>15</v>
      </c>
    </row>
    <row r="789" spans="1:9" ht="57.6" x14ac:dyDescent="0.3">
      <c r="A789" s="33">
        <v>10</v>
      </c>
      <c r="B789" s="34" t="s">
        <v>1260</v>
      </c>
      <c r="C789" s="35" t="s">
        <v>1261</v>
      </c>
      <c r="D789" s="36">
        <v>40098</v>
      </c>
      <c r="E789" s="37">
        <v>496</v>
      </c>
      <c r="F789" s="37">
        <v>4</v>
      </c>
      <c r="G789" s="37">
        <f t="shared" si="12"/>
        <v>500</v>
      </c>
      <c r="H789" s="38" t="s">
        <v>14</v>
      </c>
      <c r="I789" s="39" t="s">
        <v>15</v>
      </c>
    </row>
    <row r="790" spans="1:9" ht="57.6" x14ac:dyDescent="0.3">
      <c r="A790" s="33">
        <v>11</v>
      </c>
      <c r="B790" s="34" t="s">
        <v>1262</v>
      </c>
      <c r="C790" s="35" t="s">
        <v>1263</v>
      </c>
      <c r="D790" s="36">
        <v>40156</v>
      </c>
      <c r="E790" s="37">
        <v>486</v>
      </c>
      <c r="F790" s="37">
        <v>4</v>
      </c>
      <c r="G790" s="37">
        <f t="shared" si="12"/>
        <v>490</v>
      </c>
      <c r="H790" s="38" t="s">
        <v>14</v>
      </c>
      <c r="I790" s="39" t="s">
        <v>15</v>
      </c>
    </row>
    <row r="791" spans="1:9" ht="57.6" x14ac:dyDescent="0.3">
      <c r="A791" s="33">
        <v>12</v>
      </c>
      <c r="B791" s="34" t="s">
        <v>1264</v>
      </c>
      <c r="C791" s="35" t="s">
        <v>1265</v>
      </c>
      <c r="D791" s="36">
        <v>40156</v>
      </c>
      <c r="E791" s="37">
        <v>454</v>
      </c>
      <c r="F791" s="37">
        <v>3</v>
      </c>
      <c r="G791" s="37">
        <f t="shared" si="12"/>
        <v>457</v>
      </c>
      <c r="H791" s="38" t="s">
        <v>14</v>
      </c>
      <c r="I791" s="39" t="s">
        <v>15</v>
      </c>
    </row>
    <row r="792" spans="1:9" ht="43.2" x14ac:dyDescent="0.3">
      <c r="A792" s="33">
        <v>13</v>
      </c>
      <c r="B792" s="34" t="s">
        <v>1266</v>
      </c>
      <c r="C792" s="35" t="s">
        <v>1267</v>
      </c>
      <c r="D792" s="36">
        <v>40156</v>
      </c>
      <c r="E792" s="37">
        <v>486</v>
      </c>
      <c r="F792" s="37">
        <v>4</v>
      </c>
      <c r="G792" s="37">
        <f t="shared" si="12"/>
        <v>490</v>
      </c>
      <c r="H792" s="38" t="s">
        <v>14</v>
      </c>
      <c r="I792" s="39" t="s">
        <v>15</v>
      </c>
    </row>
    <row r="793" spans="1:9" ht="43.2" x14ac:dyDescent="0.3">
      <c r="A793" s="33">
        <v>14</v>
      </c>
      <c r="B793" s="34" t="s">
        <v>1268</v>
      </c>
      <c r="C793" s="35" t="s">
        <v>1269</v>
      </c>
      <c r="D793" s="36">
        <v>40101</v>
      </c>
      <c r="E793" s="37">
        <v>646</v>
      </c>
      <c r="F793" s="37">
        <v>5</v>
      </c>
      <c r="G793" s="37">
        <f t="shared" si="12"/>
        <v>651</v>
      </c>
      <c r="H793" s="38" t="s">
        <v>14</v>
      </c>
      <c r="I793" s="39" t="s">
        <v>15</v>
      </c>
    </row>
    <row r="794" spans="1:9" ht="57.6" x14ac:dyDescent="0.3">
      <c r="A794" s="33">
        <v>15</v>
      </c>
      <c r="B794" s="34" t="s">
        <v>1270</v>
      </c>
      <c r="C794" s="35" t="s">
        <v>1271</v>
      </c>
      <c r="D794" s="36">
        <v>40147</v>
      </c>
      <c r="E794" s="37">
        <v>674</v>
      </c>
      <c r="F794" s="37">
        <v>5</v>
      </c>
      <c r="G794" s="37">
        <f t="shared" si="12"/>
        <v>679</v>
      </c>
      <c r="H794" s="38" t="s">
        <v>14</v>
      </c>
      <c r="I794" s="39" t="s">
        <v>15</v>
      </c>
    </row>
    <row r="795" spans="1:9" ht="72" x14ac:dyDescent="0.3">
      <c r="A795" s="33">
        <v>16</v>
      </c>
      <c r="B795" s="34" t="s">
        <v>1272</v>
      </c>
      <c r="C795" s="35" t="s">
        <v>1273</v>
      </c>
      <c r="D795" s="36">
        <v>40147</v>
      </c>
      <c r="E795" s="37">
        <v>526</v>
      </c>
      <c r="F795" s="37">
        <v>4</v>
      </c>
      <c r="G795" s="37">
        <f t="shared" si="12"/>
        <v>530</v>
      </c>
      <c r="H795" s="38" t="s">
        <v>14</v>
      </c>
      <c r="I795" s="39" t="s">
        <v>15</v>
      </c>
    </row>
    <row r="796" spans="1:9" ht="43.2" x14ac:dyDescent="0.3">
      <c r="A796" s="33">
        <v>17</v>
      </c>
      <c r="B796" s="34" t="s">
        <v>1274</v>
      </c>
      <c r="C796" s="35" t="s">
        <v>1275</v>
      </c>
      <c r="D796" s="36">
        <v>40147</v>
      </c>
      <c r="E796" s="37">
        <v>526</v>
      </c>
      <c r="F796" s="37">
        <v>4</v>
      </c>
      <c r="G796" s="37">
        <f t="shared" si="12"/>
        <v>530</v>
      </c>
      <c r="H796" s="38" t="s">
        <v>14</v>
      </c>
      <c r="I796" s="39" t="s">
        <v>15</v>
      </c>
    </row>
    <row r="797" spans="1:9" ht="43.2" x14ac:dyDescent="0.3">
      <c r="A797" s="33">
        <v>18</v>
      </c>
      <c r="B797" s="34" t="s">
        <v>234</v>
      </c>
      <c r="C797" s="35" t="s">
        <v>1276</v>
      </c>
      <c r="D797" s="36">
        <v>40095</v>
      </c>
      <c r="E797" s="37">
        <v>454</v>
      </c>
      <c r="F797" s="37">
        <v>3</v>
      </c>
      <c r="G797" s="37">
        <f t="shared" si="12"/>
        <v>457</v>
      </c>
      <c r="H797" s="38" t="s">
        <v>14</v>
      </c>
      <c r="I797" s="39" t="s">
        <v>15</v>
      </c>
    </row>
    <row r="798" spans="1:9" ht="43.2" x14ac:dyDescent="0.3">
      <c r="A798" s="33">
        <v>19</v>
      </c>
      <c r="B798" s="34" t="s">
        <v>1277</v>
      </c>
      <c r="C798" s="35" t="s">
        <v>1278</v>
      </c>
      <c r="D798" s="36">
        <v>40098</v>
      </c>
      <c r="E798" s="37">
        <v>496</v>
      </c>
      <c r="F798" s="37">
        <v>4</v>
      </c>
      <c r="G798" s="37">
        <f t="shared" si="12"/>
        <v>500</v>
      </c>
      <c r="H798" s="38" t="s">
        <v>14</v>
      </c>
      <c r="I798" s="39" t="s">
        <v>15</v>
      </c>
    </row>
    <row r="799" spans="1:9" ht="72" x14ac:dyDescent="0.3">
      <c r="A799" s="33">
        <v>20</v>
      </c>
      <c r="B799" s="34" t="s">
        <v>1279</v>
      </c>
      <c r="C799" s="35" t="s">
        <v>1280</v>
      </c>
      <c r="D799" s="36">
        <v>40162</v>
      </c>
      <c r="E799" s="37">
        <v>530</v>
      </c>
      <c r="F799" s="37">
        <v>4</v>
      </c>
      <c r="G799" s="37">
        <f t="shared" si="12"/>
        <v>534</v>
      </c>
      <c r="H799" s="38" t="s">
        <v>14</v>
      </c>
      <c r="I799" s="39" t="s">
        <v>15</v>
      </c>
    </row>
    <row r="800" spans="1:9" ht="57.6" x14ac:dyDescent="0.3">
      <c r="A800" s="33">
        <v>21</v>
      </c>
      <c r="B800" s="34" t="s">
        <v>1281</v>
      </c>
      <c r="C800" s="35" t="s">
        <v>1282</v>
      </c>
      <c r="D800" s="36">
        <v>40176</v>
      </c>
      <c r="E800" s="37">
        <v>530</v>
      </c>
      <c r="F800" s="37">
        <v>4</v>
      </c>
      <c r="G800" s="37">
        <f t="shared" si="12"/>
        <v>534</v>
      </c>
      <c r="H800" s="38" t="s">
        <v>14</v>
      </c>
      <c r="I800" s="39" t="s">
        <v>15</v>
      </c>
    </row>
    <row r="801" spans="1:9" ht="57.6" x14ac:dyDescent="0.3">
      <c r="A801" s="33">
        <v>22</v>
      </c>
      <c r="B801" s="34" t="s">
        <v>1283</v>
      </c>
      <c r="C801" s="35" t="s">
        <v>1284</v>
      </c>
      <c r="D801" s="36">
        <v>40095</v>
      </c>
      <c r="E801" s="37">
        <v>458</v>
      </c>
      <c r="F801" s="37">
        <v>3</v>
      </c>
      <c r="G801" s="37">
        <f t="shared" si="12"/>
        <v>461</v>
      </c>
      <c r="H801" s="38" t="s">
        <v>14</v>
      </c>
      <c r="I801" s="39" t="s">
        <v>15</v>
      </c>
    </row>
    <row r="802" spans="1:9" ht="43.2" x14ac:dyDescent="0.3">
      <c r="A802" s="33">
        <v>23</v>
      </c>
      <c r="B802" s="34" t="s">
        <v>1285</v>
      </c>
      <c r="C802" s="35" t="s">
        <v>1286</v>
      </c>
      <c r="D802" s="36">
        <v>40155</v>
      </c>
      <c r="E802" s="37">
        <v>710</v>
      </c>
      <c r="F802" s="37">
        <v>5</v>
      </c>
      <c r="G802" s="37">
        <f t="shared" si="12"/>
        <v>715</v>
      </c>
      <c r="H802" s="38" t="s">
        <v>14</v>
      </c>
      <c r="I802" s="39" t="s">
        <v>15</v>
      </c>
    </row>
    <row r="803" spans="1:9" ht="57.6" x14ac:dyDescent="0.3">
      <c r="A803" s="33">
        <v>24</v>
      </c>
      <c r="B803" s="34" t="s">
        <v>1287</v>
      </c>
      <c r="C803" s="35" t="s">
        <v>1288</v>
      </c>
      <c r="D803" s="36">
        <v>40092</v>
      </c>
      <c r="E803" s="37">
        <v>457</v>
      </c>
      <c r="F803" s="37">
        <v>3</v>
      </c>
      <c r="G803" s="37">
        <f t="shared" si="12"/>
        <v>460</v>
      </c>
      <c r="H803" s="38" t="s">
        <v>14</v>
      </c>
      <c r="I803" s="39" t="s">
        <v>15</v>
      </c>
    </row>
    <row r="804" spans="1:9" ht="57.6" x14ac:dyDescent="0.3">
      <c r="A804" s="33">
        <v>25</v>
      </c>
      <c r="B804" s="34" t="s">
        <v>1289</v>
      </c>
      <c r="C804" s="35" t="s">
        <v>1290</v>
      </c>
      <c r="D804" s="36">
        <v>40092</v>
      </c>
      <c r="E804" s="37">
        <v>456</v>
      </c>
      <c r="F804" s="37">
        <v>3</v>
      </c>
      <c r="G804" s="37">
        <f t="shared" si="12"/>
        <v>459</v>
      </c>
      <c r="H804" s="38" t="s">
        <v>14</v>
      </c>
      <c r="I804" s="39" t="s">
        <v>15</v>
      </c>
    </row>
    <row r="805" spans="1:9" ht="57.6" x14ac:dyDescent="0.3">
      <c r="A805" s="33">
        <v>26</v>
      </c>
      <c r="B805" s="34" t="s">
        <v>1291</v>
      </c>
      <c r="C805" s="35" t="s">
        <v>1292</v>
      </c>
      <c r="D805" s="36">
        <v>40163</v>
      </c>
      <c r="E805" s="37">
        <v>683</v>
      </c>
      <c r="F805" s="37">
        <v>5</v>
      </c>
      <c r="G805" s="37">
        <f t="shared" si="12"/>
        <v>688</v>
      </c>
      <c r="H805" s="38" t="s">
        <v>14</v>
      </c>
      <c r="I805" s="39" t="s">
        <v>15</v>
      </c>
    </row>
    <row r="806" spans="1:9" ht="72" x14ac:dyDescent="0.3">
      <c r="A806" s="33">
        <v>27</v>
      </c>
      <c r="B806" s="34" t="s">
        <v>1293</v>
      </c>
      <c r="C806" s="35" t="s">
        <v>1294</v>
      </c>
      <c r="D806" s="36">
        <v>40102</v>
      </c>
      <c r="E806" s="37">
        <v>532</v>
      </c>
      <c r="F806" s="37">
        <v>4</v>
      </c>
      <c r="G806" s="37">
        <f t="shared" si="12"/>
        <v>536</v>
      </c>
      <c r="H806" s="38" t="s">
        <v>14</v>
      </c>
      <c r="I806" s="39" t="s">
        <v>15</v>
      </c>
    </row>
    <row r="807" spans="1:9" ht="57.6" x14ac:dyDescent="0.3">
      <c r="A807" s="33">
        <v>28</v>
      </c>
      <c r="B807" s="34" t="s">
        <v>1295</v>
      </c>
      <c r="C807" s="35" t="s">
        <v>1296</v>
      </c>
      <c r="D807" s="36">
        <v>40137</v>
      </c>
      <c r="E807" s="37">
        <v>751</v>
      </c>
      <c r="F807" s="37">
        <v>6</v>
      </c>
      <c r="G807" s="37">
        <f t="shared" si="12"/>
        <v>757</v>
      </c>
      <c r="H807" s="38" t="s">
        <v>14</v>
      </c>
      <c r="I807" s="39" t="s">
        <v>15</v>
      </c>
    </row>
    <row r="808" spans="1:9" ht="43.2" x14ac:dyDescent="0.3">
      <c r="A808" s="33">
        <v>29</v>
      </c>
      <c r="B808" s="34" t="s">
        <v>1297</v>
      </c>
      <c r="C808" s="35" t="s">
        <v>1298</v>
      </c>
      <c r="D808" s="36">
        <v>40165</v>
      </c>
      <c r="E808" s="37">
        <v>676</v>
      </c>
      <c r="F808" s="37">
        <v>5</v>
      </c>
      <c r="G808" s="37">
        <f t="shared" si="12"/>
        <v>681</v>
      </c>
      <c r="H808" s="38" t="s">
        <v>14</v>
      </c>
      <c r="I808" s="39" t="s">
        <v>15</v>
      </c>
    </row>
    <row r="809" spans="1:9" ht="57.6" x14ac:dyDescent="0.3">
      <c r="A809" s="33">
        <v>30</v>
      </c>
      <c r="B809" s="34" t="s">
        <v>1299</v>
      </c>
      <c r="C809" s="35" t="s">
        <v>1300</v>
      </c>
      <c r="D809" s="36">
        <v>40137</v>
      </c>
      <c r="E809" s="37">
        <v>824</v>
      </c>
      <c r="F809" s="37">
        <v>6</v>
      </c>
      <c r="G809" s="37">
        <f t="shared" si="12"/>
        <v>830</v>
      </c>
      <c r="H809" s="38" t="s">
        <v>14</v>
      </c>
      <c r="I809" s="39" t="s">
        <v>15</v>
      </c>
    </row>
    <row r="810" spans="1:9" ht="43.2" x14ac:dyDescent="0.3">
      <c r="A810" s="33">
        <v>31</v>
      </c>
      <c r="B810" s="34" t="s">
        <v>1301</v>
      </c>
      <c r="C810" s="35" t="s">
        <v>1302</v>
      </c>
      <c r="D810" s="36">
        <v>40096</v>
      </c>
      <c r="E810" s="37">
        <v>508</v>
      </c>
      <c r="F810" s="37">
        <v>4</v>
      </c>
      <c r="G810" s="37">
        <f t="shared" si="12"/>
        <v>512</v>
      </c>
      <c r="H810" s="38" t="s">
        <v>14</v>
      </c>
      <c r="I810" s="39" t="s">
        <v>15</v>
      </c>
    </row>
    <row r="811" spans="1:9" ht="72" x14ac:dyDescent="0.3">
      <c r="A811" s="33">
        <v>32</v>
      </c>
      <c r="B811" s="34" t="s">
        <v>1303</v>
      </c>
      <c r="C811" s="35" t="s">
        <v>1304</v>
      </c>
      <c r="D811" s="36">
        <v>40096</v>
      </c>
      <c r="E811" s="37">
        <v>508</v>
      </c>
      <c r="F811" s="37">
        <v>4</v>
      </c>
      <c r="G811" s="37">
        <f t="shared" si="12"/>
        <v>512</v>
      </c>
      <c r="H811" s="38" t="s">
        <v>14</v>
      </c>
      <c r="I811" s="39" t="s">
        <v>15</v>
      </c>
    </row>
    <row r="812" spans="1:9" ht="86.4" x14ac:dyDescent="0.3">
      <c r="A812" s="33">
        <v>33</v>
      </c>
      <c r="B812" s="34" t="s">
        <v>1305</v>
      </c>
      <c r="C812" s="35" t="s">
        <v>1306</v>
      </c>
      <c r="D812" s="36">
        <v>40094</v>
      </c>
      <c r="E812" s="37">
        <v>521</v>
      </c>
      <c r="F812" s="37">
        <v>4</v>
      </c>
      <c r="G812" s="37">
        <f t="shared" si="12"/>
        <v>525</v>
      </c>
      <c r="H812" s="38" t="s">
        <v>14</v>
      </c>
      <c r="I812" s="39" t="s">
        <v>15</v>
      </c>
    </row>
    <row r="813" spans="1:9" ht="57.6" x14ac:dyDescent="0.3">
      <c r="A813" s="33">
        <v>34</v>
      </c>
      <c r="B813" s="34" t="s">
        <v>1307</v>
      </c>
      <c r="C813" s="35" t="s">
        <v>1308</v>
      </c>
      <c r="D813" s="36">
        <v>40100</v>
      </c>
      <c r="E813" s="37">
        <v>506</v>
      </c>
      <c r="F813" s="37">
        <v>4</v>
      </c>
      <c r="G813" s="37">
        <f t="shared" si="12"/>
        <v>510</v>
      </c>
      <c r="H813" s="38" t="s">
        <v>14</v>
      </c>
      <c r="I813" s="39" t="s">
        <v>15</v>
      </c>
    </row>
    <row r="814" spans="1:9" ht="86.4" x14ac:dyDescent="0.3">
      <c r="A814" s="33">
        <v>35</v>
      </c>
      <c r="B814" s="34" t="s">
        <v>473</v>
      </c>
      <c r="C814" s="35" t="s">
        <v>1309</v>
      </c>
      <c r="D814" s="36">
        <v>40089</v>
      </c>
      <c r="E814" s="37">
        <v>11670</v>
      </c>
      <c r="F814" s="37">
        <v>88</v>
      </c>
      <c r="G814" s="37">
        <f t="shared" si="12"/>
        <v>11758</v>
      </c>
      <c r="H814" s="38" t="s">
        <v>14</v>
      </c>
      <c r="I814" s="39" t="s">
        <v>15</v>
      </c>
    </row>
    <row r="815" spans="1:9" ht="57.6" x14ac:dyDescent="0.3">
      <c r="A815" s="33">
        <v>36</v>
      </c>
      <c r="B815" s="34" t="s">
        <v>1310</v>
      </c>
      <c r="C815" s="35" t="s">
        <v>1311</v>
      </c>
      <c r="D815" s="36">
        <v>40093</v>
      </c>
      <c r="E815" s="37">
        <v>577</v>
      </c>
      <c r="F815" s="37">
        <v>4</v>
      </c>
      <c r="G815" s="37">
        <f t="shared" si="12"/>
        <v>581</v>
      </c>
      <c r="H815" s="38" t="s">
        <v>14</v>
      </c>
      <c r="I815" s="39" t="s">
        <v>15</v>
      </c>
    </row>
    <row r="816" spans="1:9" ht="57.6" x14ac:dyDescent="0.3">
      <c r="A816" s="33">
        <v>37</v>
      </c>
      <c r="B816" s="34" t="s">
        <v>1312</v>
      </c>
      <c r="C816" s="35" t="s">
        <v>1313</v>
      </c>
      <c r="D816" s="36">
        <v>40155</v>
      </c>
      <c r="E816" s="37">
        <v>16026</v>
      </c>
      <c r="F816" s="37">
        <v>121</v>
      </c>
      <c r="G816" s="37">
        <f t="shared" si="12"/>
        <v>16147</v>
      </c>
      <c r="H816" s="38" t="s">
        <v>14</v>
      </c>
      <c r="I816" s="39" t="s">
        <v>15</v>
      </c>
    </row>
    <row r="817" spans="1:9" ht="43.2" x14ac:dyDescent="0.3">
      <c r="A817" s="33">
        <v>38</v>
      </c>
      <c r="B817" s="34" t="s">
        <v>1314</v>
      </c>
      <c r="C817" s="35" t="s">
        <v>1315</v>
      </c>
      <c r="D817" s="36">
        <v>40154</v>
      </c>
      <c r="E817" s="37">
        <v>1153</v>
      </c>
      <c r="F817" s="37">
        <v>9</v>
      </c>
      <c r="G817" s="37">
        <f t="shared" si="12"/>
        <v>1162</v>
      </c>
      <c r="H817" s="38" t="s">
        <v>14</v>
      </c>
      <c r="I817" s="39" t="s">
        <v>15</v>
      </c>
    </row>
    <row r="818" spans="1:9" ht="57.6" x14ac:dyDescent="0.3">
      <c r="A818" s="33">
        <v>39</v>
      </c>
      <c r="B818" s="34" t="s">
        <v>1316</v>
      </c>
      <c r="C818" s="35" t="s">
        <v>1317</v>
      </c>
      <c r="D818" s="36">
        <v>40156</v>
      </c>
      <c r="E818" s="37">
        <v>1568.5</v>
      </c>
      <c r="F818" s="37">
        <v>12</v>
      </c>
      <c r="G818" s="37">
        <f t="shared" si="12"/>
        <v>1580.5</v>
      </c>
      <c r="H818" s="38" t="s">
        <v>14</v>
      </c>
      <c r="I818" s="39" t="s">
        <v>15</v>
      </c>
    </row>
    <row r="819" spans="1:9" ht="72" x14ac:dyDescent="0.3">
      <c r="A819" s="33">
        <v>40</v>
      </c>
      <c r="B819" s="34" t="s">
        <v>1318</v>
      </c>
      <c r="C819" s="35" t="s">
        <v>1319</v>
      </c>
      <c r="D819" s="36">
        <v>40116</v>
      </c>
      <c r="E819" s="37">
        <v>494</v>
      </c>
      <c r="F819" s="37">
        <v>4</v>
      </c>
      <c r="G819" s="37">
        <f t="shared" si="12"/>
        <v>498</v>
      </c>
      <c r="H819" s="38" t="s">
        <v>14</v>
      </c>
      <c r="I819" s="39" t="s">
        <v>15</v>
      </c>
    </row>
    <row r="820" spans="1:9" ht="57.6" x14ac:dyDescent="0.3">
      <c r="A820" s="33">
        <v>41</v>
      </c>
      <c r="B820" s="34" t="s">
        <v>1320</v>
      </c>
      <c r="C820" s="35" t="s">
        <v>1321</v>
      </c>
      <c r="D820" s="36">
        <v>40158</v>
      </c>
      <c r="E820" s="37">
        <v>718</v>
      </c>
      <c r="F820" s="37">
        <v>5</v>
      </c>
      <c r="G820" s="37">
        <f t="shared" si="12"/>
        <v>723</v>
      </c>
      <c r="H820" s="38" t="s">
        <v>14</v>
      </c>
      <c r="I820" s="39" t="s">
        <v>15</v>
      </c>
    </row>
    <row r="821" spans="1:9" ht="72" x14ac:dyDescent="0.3">
      <c r="A821" s="33">
        <v>42</v>
      </c>
      <c r="B821" s="34" t="s">
        <v>1322</v>
      </c>
      <c r="C821" s="35" t="s">
        <v>1323</v>
      </c>
      <c r="D821" s="36">
        <v>40102</v>
      </c>
      <c r="E821" s="37">
        <v>734</v>
      </c>
      <c r="F821" s="37">
        <v>6</v>
      </c>
      <c r="G821" s="37">
        <f t="shared" si="12"/>
        <v>740</v>
      </c>
      <c r="H821" s="38" t="s">
        <v>14</v>
      </c>
      <c r="I821" s="39" t="s">
        <v>15</v>
      </c>
    </row>
    <row r="822" spans="1:9" ht="43.2" x14ac:dyDescent="0.3">
      <c r="A822" s="33">
        <v>43</v>
      </c>
      <c r="B822" s="34" t="s">
        <v>1324</v>
      </c>
      <c r="C822" s="35" t="s">
        <v>1325</v>
      </c>
      <c r="D822" s="36">
        <v>40161</v>
      </c>
      <c r="E822" s="37">
        <v>469</v>
      </c>
      <c r="F822" s="37">
        <v>4</v>
      </c>
      <c r="G822" s="37">
        <f t="shared" si="12"/>
        <v>473</v>
      </c>
      <c r="H822" s="38" t="s">
        <v>14</v>
      </c>
      <c r="I822" s="39" t="s">
        <v>15</v>
      </c>
    </row>
    <row r="823" spans="1:9" ht="57.6" x14ac:dyDescent="0.3">
      <c r="A823" s="33">
        <v>44</v>
      </c>
      <c r="B823" s="34" t="s">
        <v>1326</v>
      </c>
      <c r="C823" s="35" t="s">
        <v>1327</v>
      </c>
      <c r="D823" s="36">
        <v>40122</v>
      </c>
      <c r="E823" s="37">
        <v>539</v>
      </c>
      <c r="F823" s="37">
        <v>4</v>
      </c>
      <c r="G823" s="37">
        <f t="shared" si="12"/>
        <v>543</v>
      </c>
      <c r="H823" s="38" t="s">
        <v>14</v>
      </c>
      <c r="I823" s="39" t="s">
        <v>15</v>
      </c>
    </row>
    <row r="824" spans="1:9" ht="43.2" x14ac:dyDescent="0.3">
      <c r="A824" s="33">
        <v>45</v>
      </c>
      <c r="B824" s="34" t="s">
        <v>1328</v>
      </c>
      <c r="C824" s="35" t="s">
        <v>1329</v>
      </c>
      <c r="D824" s="36">
        <v>40124</v>
      </c>
      <c r="E824" s="37">
        <v>469</v>
      </c>
      <c r="F824" s="37">
        <v>4</v>
      </c>
      <c r="G824" s="37">
        <f t="shared" si="12"/>
        <v>473</v>
      </c>
      <c r="H824" s="38" t="s">
        <v>14</v>
      </c>
      <c r="I824" s="39" t="s">
        <v>15</v>
      </c>
    </row>
    <row r="825" spans="1:9" ht="57.6" x14ac:dyDescent="0.3">
      <c r="A825" s="33">
        <v>46</v>
      </c>
      <c r="B825" s="34" t="s">
        <v>1330</v>
      </c>
      <c r="C825" s="35" t="s">
        <v>1331</v>
      </c>
      <c r="D825" s="36">
        <v>40158</v>
      </c>
      <c r="E825" s="37">
        <v>597</v>
      </c>
      <c r="F825" s="37">
        <v>5</v>
      </c>
      <c r="G825" s="37">
        <f t="shared" si="12"/>
        <v>602</v>
      </c>
      <c r="H825" s="38" t="s">
        <v>14</v>
      </c>
      <c r="I825" s="39" t="s">
        <v>15</v>
      </c>
    </row>
    <row r="826" spans="1:9" ht="43.2" x14ac:dyDescent="0.3">
      <c r="A826" s="33">
        <v>47</v>
      </c>
      <c r="B826" s="34" t="s">
        <v>1332</v>
      </c>
      <c r="C826" s="35" t="s">
        <v>1333</v>
      </c>
      <c r="D826" s="36">
        <v>40170</v>
      </c>
      <c r="E826" s="37">
        <v>500</v>
      </c>
      <c r="F826" s="37">
        <v>4</v>
      </c>
      <c r="G826" s="37">
        <f t="shared" si="12"/>
        <v>504</v>
      </c>
      <c r="H826" s="38" t="s">
        <v>14</v>
      </c>
      <c r="I826" s="39" t="s">
        <v>15</v>
      </c>
    </row>
    <row r="827" spans="1:9" ht="72" x14ac:dyDescent="0.3">
      <c r="A827" s="33">
        <v>48</v>
      </c>
      <c r="B827" s="34" t="s">
        <v>1334</v>
      </c>
      <c r="C827" s="35" t="s">
        <v>1335</v>
      </c>
      <c r="D827" s="36">
        <v>40114</v>
      </c>
      <c r="E827" s="37">
        <v>817</v>
      </c>
      <c r="F827" s="37">
        <v>6</v>
      </c>
      <c r="G827" s="37">
        <f t="shared" si="12"/>
        <v>823</v>
      </c>
      <c r="H827" s="38" t="s">
        <v>14</v>
      </c>
      <c r="I827" s="39" t="s">
        <v>15</v>
      </c>
    </row>
    <row r="828" spans="1:9" ht="86.4" x14ac:dyDescent="0.3">
      <c r="A828" s="33">
        <v>49</v>
      </c>
      <c r="B828" s="34" t="s">
        <v>1336</v>
      </c>
      <c r="C828" s="35" t="s">
        <v>1337</v>
      </c>
      <c r="D828" s="36">
        <v>40142</v>
      </c>
      <c r="E828" s="37">
        <v>475</v>
      </c>
      <c r="F828" s="37">
        <v>4</v>
      </c>
      <c r="G828" s="37">
        <f t="shared" si="12"/>
        <v>479</v>
      </c>
      <c r="H828" s="38" t="s">
        <v>14</v>
      </c>
      <c r="I828" s="39" t="s">
        <v>15</v>
      </c>
    </row>
    <row r="829" spans="1:9" ht="57.6" x14ac:dyDescent="0.3">
      <c r="A829" s="33">
        <v>50</v>
      </c>
      <c r="B829" s="34" t="s">
        <v>1338</v>
      </c>
      <c r="C829" s="35" t="s">
        <v>1339</v>
      </c>
      <c r="D829" s="36">
        <v>40141</v>
      </c>
      <c r="E829" s="37">
        <v>898</v>
      </c>
      <c r="F829" s="37">
        <v>7</v>
      </c>
      <c r="G829" s="37">
        <f t="shared" si="12"/>
        <v>905</v>
      </c>
      <c r="H829" s="38" t="s">
        <v>14</v>
      </c>
      <c r="I829" s="39" t="s">
        <v>15</v>
      </c>
    </row>
    <row r="830" spans="1:9" ht="72" x14ac:dyDescent="0.3">
      <c r="A830" s="33">
        <v>51</v>
      </c>
      <c r="B830" s="34" t="s">
        <v>1340</v>
      </c>
      <c r="C830" s="35" t="s">
        <v>1341</v>
      </c>
      <c r="D830" s="36">
        <v>40106</v>
      </c>
      <c r="E830" s="37">
        <v>539</v>
      </c>
      <c r="F830" s="37">
        <v>4</v>
      </c>
      <c r="G830" s="37">
        <f t="shared" si="12"/>
        <v>543</v>
      </c>
      <c r="H830" s="38" t="s">
        <v>14</v>
      </c>
      <c r="I830" s="39" t="s">
        <v>15</v>
      </c>
    </row>
    <row r="831" spans="1:9" ht="57.6" x14ac:dyDescent="0.3">
      <c r="A831" s="33">
        <v>52</v>
      </c>
      <c r="B831" s="34" t="s">
        <v>1342</v>
      </c>
      <c r="C831" s="35" t="s">
        <v>1343</v>
      </c>
      <c r="D831" s="36">
        <v>40164</v>
      </c>
      <c r="E831" s="37">
        <v>1098</v>
      </c>
      <c r="F831" s="37">
        <v>8</v>
      </c>
      <c r="G831" s="37">
        <f t="shared" si="12"/>
        <v>1106</v>
      </c>
      <c r="H831" s="38" t="s">
        <v>14</v>
      </c>
      <c r="I831" s="39" t="s">
        <v>15</v>
      </c>
    </row>
    <row r="832" spans="1:9" ht="72" x14ac:dyDescent="0.3">
      <c r="A832" s="33">
        <v>53</v>
      </c>
      <c r="B832" s="34" t="s">
        <v>1344</v>
      </c>
      <c r="C832" s="35" t="s">
        <v>1345</v>
      </c>
      <c r="D832" s="36">
        <v>40102</v>
      </c>
      <c r="E832" s="37">
        <v>687</v>
      </c>
      <c r="F832" s="37">
        <v>5</v>
      </c>
      <c r="G832" s="37">
        <f t="shared" si="12"/>
        <v>692</v>
      </c>
      <c r="H832" s="38" t="s">
        <v>14</v>
      </c>
      <c r="I832" s="39" t="s">
        <v>15</v>
      </c>
    </row>
    <row r="833" spans="1:9" ht="72" x14ac:dyDescent="0.3">
      <c r="A833" s="33">
        <v>54</v>
      </c>
      <c r="B833" s="34" t="s">
        <v>1346</v>
      </c>
      <c r="C833" s="35" t="s">
        <v>1347</v>
      </c>
      <c r="D833" s="36">
        <v>40128</v>
      </c>
      <c r="E833" s="37">
        <v>632</v>
      </c>
      <c r="F833" s="37">
        <v>5</v>
      </c>
      <c r="G833" s="37">
        <f t="shared" si="12"/>
        <v>637</v>
      </c>
      <c r="H833" s="38" t="s">
        <v>14</v>
      </c>
      <c r="I833" s="39" t="s">
        <v>15</v>
      </c>
    </row>
    <row r="834" spans="1:9" ht="72" x14ac:dyDescent="0.3">
      <c r="A834" s="33">
        <v>55</v>
      </c>
      <c r="B834" s="34" t="s">
        <v>1348</v>
      </c>
      <c r="C834" s="35" t="s">
        <v>1349</v>
      </c>
      <c r="D834" s="36">
        <v>40092</v>
      </c>
      <c r="E834" s="37">
        <v>956</v>
      </c>
      <c r="F834" s="37">
        <v>7</v>
      </c>
      <c r="G834" s="37">
        <f t="shared" si="12"/>
        <v>963</v>
      </c>
      <c r="H834" s="38" t="s">
        <v>14</v>
      </c>
      <c r="I834" s="39" t="s">
        <v>15</v>
      </c>
    </row>
    <row r="835" spans="1:9" ht="43.2" x14ac:dyDescent="0.3">
      <c r="A835" s="33">
        <v>56</v>
      </c>
      <c r="B835" s="34" t="s">
        <v>1350</v>
      </c>
      <c r="C835" s="35" t="s">
        <v>1351</v>
      </c>
      <c r="D835" s="36">
        <v>40092</v>
      </c>
      <c r="E835" s="37">
        <v>1219</v>
      </c>
      <c r="F835" s="37">
        <v>9</v>
      </c>
      <c r="G835" s="37">
        <f t="shared" si="12"/>
        <v>1228</v>
      </c>
      <c r="H835" s="38" t="s">
        <v>14</v>
      </c>
      <c r="I835" s="39" t="s">
        <v>15</v>
      </c>
    </row>
    <row r="836" spans="1:9" ht="57.6" x14ac:dyDescent="0.3">
      <c r="A836" s="33">
        <v>57</v>
      </c>
      <c r="B836" s="34" t="s">
        <v>1352</v>
      </c>
      <c r="C836" s="35" t="s">
        <v>1353</v>
      </c>
      <c r="D836" s="36">
        <v>40120</v>
      </c>
      <c r="E836" s="37">
        <v>708</v>
      </c>
      <c r="F836" s="37">
        <v>5</v>
      </c>
      <c r="G836" s="37">
        <f t="shared" si="12"/>
        <v>713</v>
      </c>
      <c r="H836" s="38" t="s">
        <v>14</v>
      </c>
      <c r="I836" s="39" t="s">
        <v>15</v>
      </c>
    </row>
    <row r="837" spans="1:9" ht="57.6" x14ac:dyDescent="0.3">
      <c r="A837" s="33">
        <v>58</v>
      </c>
      <c r="B837" s="34" t="s">
        <v>1354</v>
      </c>
      <c r="C837" s="35" t="s">
        <v>1355</v>
      </c>
      <c r="D837" s="36">
        <v>40162</v>
      </c>
      <c r="E837" s="37">
        <v>640</v>
      </c>
      <c r="F837" s="37">
        <v>5</v>
      </c>
      <c r="G837" s="37">
        <f t="shared" si="12"/>
        <v>645</v>
      </c>
      <c r="H837" s="38" t="s">
        <v>14</v>
      </c>
      <c r="I837" s="39" t="s">
        <v>15</v>
      </c>
    </row>
    <row r="838" spans="1:9" ht="43.2" x14ac:dyDescent="0.3">
      <c r="A838" s="33">
        <v>59</v>
      </c>
      <c r="B838" s="34" t="s">
        <v>1356</v>
      </c>
      <c r="C838" s="35" t="s">
        <v>1357</v>
      </c>
      <c r="D838" s="36">
        <v>40098</v>
      </c>
      <c r="E838" s="37">
        <v>464</v>
      </c>
      <c r="F838" s="37">
        <v>4</v>
      </c>
      <c r="G838" s="37">
        <f t="shared" si="12"/>
        <v>468</v>
      </c>
      <c r="H838" s="38" t="s">
        <v>14</v>
      </c>
      <c r="I838" s="39" t="s">
        <v>15</v>
      </c>
    </row>
    <row r="839" spans="1:9" ht="57.6" x14ac:dyDescent="0.3">
      <c r="A839" s="33">
        <v>60</v>
      </c>
      <c r="B839" s="34" t="s">
        <v>1358</v>
      </c>
      <c r="C839" s="35" t="s">
        <v>1359</v>
      </c>
      <c r="D839" s="36">
        <v>40178</v>
      </c>
      <c r="E839" s="37">
        <v>481</v>
      </c>
      <c r="F839" s="37">
        <v>4</v>
      </c>
      <c r="G839" s="37">
        <f t="shared" si="12"/>
        <v>485</v>
      </c>
      <c r="H839" s="38" t="s">
        <v>14</v>
      </c>
      <c r="I839" s="39" t="s">
        <v>15</v>
      </c>
    </row>
    <row r="840" spans="1:9" ht="72" x14ac:dyDescent="0.3">
      <c r="A840" s="33">
        <v>61</v>
      </c>
      <c r="B840" s="34" t="s">
        <v>1360</v>
      </c>
      <c r="C840" s="35" t="s">
        <v>1361</v>
      </c>
      <c r="D840" s="36">
        <v>40162</v>
      </c>
      <c r="E840" s="37">
        <v>491</v>
      </c>
      <c r="F840" s="37">
        <v>4</v>
      </c>
      <c r="G840" s="37">
        <f t="shared" si="12"/>
        <v>495</v>
      </c>
      <c r="H840" s="38" t="s">
        <v>14</v>
      </c>
      <c r="I840" s="39" t="s">
        <v>15</v>
      </c>
    </row>
    <row r="841" spans="1:9" ht="72" x14ac:dyDescent="0.3">
      <c r="A841" s="33">
        <v>62</v>
      </c>
      <c r="B841" s="34" t="s">
        <v>1362</v>
      </c>
      <c r="C841" s="35" t="s">
        <v>1363</v>
      </c>
      <c r="D841" s="36">
        <v>40164</v>
      </c>
      <c r="E841" s="37">
        <v>1790</v>
      </c>
      <c r="F841" s="37">
        <v>14</v>
      </c>
      <c r="G841" s="37">
        <f t="shared" si="12"/>
        <v>1804</v>
      </c>
      <c r="H841" s="38" t="s">
        <v>14</v>
      </c>
      <c r="I841" s="39" t="s">
        <v>15</v>
      </c>
    </row>
    <row r="842" spans="1:9" ht="57.6" x14ac:dyDescent="0.3">
      <c r="A842" s="33">
        <v>63</v>
      </c>
      <c r="B842" s="34" t="s">
        <v>1364</v>
      </c>
      <c r="C842" s="35" t="s">
        <v>1365</v>
      </c>
      <c r="D842" s="36">
        <v>40177</v>
      </c>
      <c r="E842" s="37">
        <v>733</v>
      </c>
      <c r="F842" s="37">
        <v>6</v>
      </c>
      <c r="G842" s="37">
        <f t="shared" si="12"/>
        <v>739</v>
      </c>
      <c r="H842" s="38" t="s">
        <v>14</v>
      </c>
      <c r="I842" s="39" t="s">
        <v>15</v>
      </c>
    </row>
    <row r="843" spans="1:9" ht="72" x14ac:dyDescent="0.3">
      <c r="A843" s="33">
        <v>64</v>
      </c>
      <c r="B843" s="34" t="s">
        <v>1366</v>
      </c>
      <c r="C843" s="35" t="s">
        <v>1367</v>
      </c>
      <c r="D843" s="36">
        <v>40178</v>
      </c>
      <c r="E843" s="37">
        <v>733</v>
      </c>
      <c r="F843" s="37">
        <v>6</v>
      </c>
      <c r="G843" s="37">
        <f t="shared" si="12"/>
        <v>739</v>
      </c>
      <c r="H843" s="38" t="s">
        <v>14</v>
      </c>
      <c r="I843" s="39" t="s">
        <v>15</v>
      </c>
    </row>
    <row r="844" spans="1:9" ht="43.2" x14ac:dyDescent="0.3">
      <c r="A844" s="33">
        <v>65</v>
      </c>
      <c r="B844" s="34" t="s">
        <v>1368</v>
      </c>
      <c r="C844" s="35" t="s">
        <v>1369</v>
      </c>
      <c r="D844" s="36">
        <v>40178</v>
      </c>
      <c r="E844" s="37">
        <v>733</v>
      </c>
      <c r="F844" s="37">
        <v>6</v>
      </c>
      <c r="G844" s="37">
        <f t="shared" si="12"/>
        <v>739</v>
      </c>
      <c r="H844" s="38" t="s">
        <v>14</v>
      </c>
      <c r="I844" s="39" t="s">
        <v>15</v>
      </c>
    </row>
    <row r="845" spans="1:9" ht="57.6" x14ac:dyDescent="0.3">
      <c r="A845" s="33">
        <v>66</v>
      </c>
      <c r="B845" s="34" t="s">
        <v>1370</v>
      </c>
      <c r="C845" s="35" t="s">
        <v>1371</v>
      </c>
      <c r="D845" s="36">
        <v>40179</v>
      </c>
      <c r="E845" s="37">
        <v>733</v>
      </c>
      <c r="F845" s="37">
        <v>6</v>
      </c>
      <c r="G845" s="37">
        <f t="shared" si="12"/>
        <v>739</v>
      </c>
      <c r="H845" s="38" t="s">
        <v>14</v>
      </c>
      <c r="I845" s="39" t="s">
        <v>15</v>
      </c>
    </row>
    <row r="846" spans="1:9" ht="57.6" x14ac:dyDescent="0.3">
      <c r="A846" s="33">
        <v>67</v>
      </c>
      <c r="B846" s="34" t="s">
        <v>1372</v>
      </c>
      <c r="C846" s="35" t="s">
        <v>1373</v>
      </c>
      <c r="D846" s="36">
        <v>40166</v>
      </c>
      <c r="E846" s="37">
        <v>688</v>
      </c>
      <c r="F846" s="37">
        <v>5</v>
      </c>
      <c r="G846" s="37">
        <f t="shared" si="12"/>
        <v>693</v>
      </c>
      <c r="H846" s="38" t="s">
        <v>14</v>
      </c>
      <c r="I846" s="39" t="s">
        <v>15</v>
      </c>
    </row>
    <row r="847" spans="1:9" ht="57.6" x14ac:dyDescent="0.3">
      <c r="A847" s="33">
        <v>68</v>
      </c>
      <c r="B847" s="34" t="s">
        <v>1374</v>
      </c>
      <c r="C847" s="35" t="s">
        <v>1375</v>
      </c>
      <c r="D847" s="36">
        <v>40138</v>
      </c>
      <c r="E847" s="37">
        <v>1469</v>
      </c>
      <c r="F847" s="37">
        <v>11</v>
      </c>
      <c r="G847" s="37">
        <f t="shared" si="12"/>
        <v>1480</v>
      </c>
      <c r="H847" s="38" t="s">
        <v>14</v>
      </c>
      <c r="I847" s="39" t="s">
        <v>15</v>
      </c>
    </row>
    <row r="848" spans="1:9" ht="72" x14ac:dyDescent="0.3">
      <c r="A848" s="33">
        <v>69</v>
      </c>
      <c r="B848" s="34" t="s">
        <v>1376</v>
      </c>
      <c r="C848" s="35" t="s">
        <v>1377</v>
      </c>
      <c r="D848" s="36">
        <v>40170</v>
      </c>
      <c r="E848" s="37">
        <v>733</v>
      </c>
      <c r="F848" s="37">
        <v>6</v>
      </c>
      <c r="G848" s="37">
        <f t="shared" si="12"/>
        <v>739</v>
      </c>
      <c r="H848" s="38" t="s">
        <v>14</v>
      </c>
      <c r="I848" s="39" t="s">
        <v>15</v>
      </c>
    </row>
    <row r="849" spans="1:9" ht="72" x14ac:dyDescent="0.3">
      <c r="A849" s="33">
        <v>70</v>
      </c>
      <c r="B849" s="34" t="s">
        <v>1378</v>
      </c>
      <c r="C849" s="35" t="s">
        <v>1379</v>
      </c>
      <c r="D849" s="36">
        <v>40176</v>
      </c>
      <c r="E849" s="37">
        <v>771</v>
      </c>
      <c r="F849" s="37">
        <v>6</v>
      </c>
      <c r="G849" s="37">
        <f t="shared" ref="G849:G912" si="13">E849+F849</f>
        <v>777</v>
      </c>
      <c r="H849" s="38" t="s">
        <v>14</v>
      </c>
      <c r="I849" s="39" t="s">
        <v>15</v>
      </c>
    </row>
    <row r="850" spans="1:9" ht="86.4" x14ac:dyDescent="0.3">
      <c r="A850" s="33">
        <v>71</v>
      </c>
      <c r="B850" s="34" t="s">
        <v>1380</v>
      </c>
      <c r="C850" s="35" t="s">
        <v>1381</v>
      </c>
      <c r="D850" s="36">
        <v>40177</v>
      </c>
      <c r="E850" s="37">
        <v>733</v>
      </c>
      <c r="F850" s="37">
        <v>6</v>
      </c>
      <c r="G850" s="37">
        <f t="shared" si="13"/>
        <v>739</v>
      </c>
      <c r="H850" s="38" t="s">
        <v>14</v>
      </c>
      <c r="I850" s="39" t="s">
        <v>15</v>
      </c>
    </row>
    <row r="851" spans="1:9" ht="72" x14ac:dyDescent="0.3">
      <c r="A851" s="33">
        <v>72</v>
      </c>
      <c r="B851" s="34" t="s">
        <v>1382</v>
      </c>
      <c r="C851" s="35" t="s">
        <v>1383</v>
      </c>
      <c r="D851" s="36">
        <v>40177</v>
      </c>
      <c r="E851" s="37">
        <v>771</v>
      </c>
      <c r="F851" s="37">
        <v>6</v>
      </c>
      <c r="G851" s="37">
        <f t="shared" si="13"/>
        <v>777</v>
      </c>
      <c r="H851" s="38" t="s">
        <v>14</v>
      </c>
      <c r="I851" s="39" t="s">
        <v>15</v>
      </c>
    </row>
    <row r="852" spans="1:9" ht="43.2" x14ac:dyDescent="0.3">
      <c r="A852" s="33">
        <v>73</v>
      </c>
      <c r="B852" s="34" t="s">
        <v>1384</v>
      </c>
      <c r="C852" s="35" t="s">
        <v>1385</v>
      </c>
      <c r="D852" s="36">
        <v>40114</v>
      </c>
      <c r="E852" s="37">
        <v>777</v>
      </c>
      <c r="F852" s="37">
        <v>6</v>
      </c>
      <c r="G852" s="37">
        <f t="shared" si="13"/>
        <v>783</v>
      </c>
      <c r="H852" s="38" t="s">
        <v>14</v>
      </c>
      <c r="I852" s="39" t="s">
        <v>15</v>
      </c>
    </row>
    <row r="853" spans="1:9" ht="86.4" x14ac:dyDescent="0.3">
      <c r="A853" s="33">
        <v>74</v>
      </c>
      <c r="B853" s="34" t="s">
        <v>1386</v>
      </c>
      <c r="C853" s="35" t="s">
        <v>1387</v>
      </c>
      <c r="D853" s="36">
        <v>40107</v>
      </c>
      <c r="E853" s="37">
        <v>925</v>
      </c>
      <c r="F853" s="37">
        <v>7</v>
      </c>
      <c r="G853" s="37">
        <f t="shared" si="13"/>
        <v>932</v>
      </c>
      <c r="H853" s="38" t="s">
        <v>14</v>
      </c>
      <c r="I853" s="39" t="s">
        <v>15</v>
      </c>
    </row>
    <row r="854" spans="1:9" ht="43.2" x14ac:dyDescent="0.3">
      <c r="A854" s="33">
        <v>75</v>
      </c>
      <c r="B854" s="34" t="s">
        <v>1388</v>
      </c>
      <c r="C854" s="35" t="s">
        <v>1389</v>
      </c>
      <c r="D854" s="36">
        <v>40121</v>
      </c>
      <c r="E854" s="37">
        <v>925</v>
      </c>
      <c r="F854" s="37">
        <v>7</v>
      </c>
      <c r="G854" s="37">
        <f t="shared" si="13"/>
        <v>932</v>
      </c>
      <c r="H854" s="38" t="s">
        <v>14</v>
      </c>
      <c r="I854" s="39" t="s">
        <v>15</v>
      </c>
    </row>
    <row r="855" spans="1:9" ht="72" x14ac:dyDescent="0.3">
      <c r="A855" s="33">
        <v>76</v>
      </c>
      <c r="B855" s="34" t="s">
        <v>1390</v>
      </c>
      <c r="C855" s="35" t="s">
        <v>1391</v>
      </c>
      <c r="D855" s="36">
        <v>40122</v>
      </c>
      <c r="E855" s="37">
        <v>777</v>
      </c>
      <c r="F855" s="37">
        <v>6</v>
      </c>
      <c r="G855" s="37">
        <f t="shared" si="13"/>
        <v>783</v>
      </c>
      <c r="H855" s="38" t="s">
        <v>14</v>
      </c>
      <c r="I855" s="39" t="s">
        <v>15</v>
      </c>
    </row>
    <row r="856" spans="1:9" ht="57.6" x14ac:dyDescent="0.3">
      <c r="A856" s="33">
        <v>77</v>
      </c>
      <c r="B856" s="34" t="s">
        <v>1392</v>
      </c>
      <c r="C856" s="35" t="s">
        <v>1393</v>
      </c>
      <c r="D856" s="36">
        <v>40129</v>
      </c>
      <c r="E856" s="37">
        <v>739</v>
      </c>
      <c r="F856" s="37">
        <v>6</v>
      </c>
      <c r="G856" s="37">
        <f t="shared" si="13"/>
        <v>745</v>
      </c>
      <c r="H856" s="38" t="s">
        <v>14</v>
      </c>
      <c r="I856" s="39" t="s">
        <v>15</v>
      </c>
    </row>
    <row r="857" spans="1:9" ht="57.6" x14ac:dyDescent="0.3">
      <c r="A857" s="33">
        <v>78</v>
      </c>
      <c r="B857" s="34" t="s">
        <v>1394</v>
      </c>
      <c r="C857" s="35" t="s">
        <v>1395</v>
      </c>
      <c r="D857" s="36">
        <v>40134</v>
      </c>
      <c r="E857" s="37">
        <v>734</v>
      </c>
      <c r="F857" s="37">
        <v>6</v>
      </c>
      <c r="G857" s="37">
        <f t="shared" si="13"/>
        <v>740</v>
      </c>
      <c r="H857" s="38" t="s">
        <v>14</v>
      </c>
      <c r="I857" s="39" t="s">
        <v>15</v>
      </c>
    </row>
    <row r="858" spans="1:9" ht="100.8" x14ac:dyDescent="0.3">
      <c r="A858" s="33">
        <v>79</v>
      </c>
      <c r="B858" s="34" t="s">
        <v>1396</v>
      </c>
      <c r="C858" s="35" t="s">
        <v>1397</v>
      </c>
      <c r="D858" s="36">
        <v>40093</v>
      </c>
      <c r="E858" s="37">
        <v>737</v>
      </c>
      <c r="F858" s="37">
        <v>6</v>
      </c>
      <c r="G858" s="37">
        <f t="shared" si="13"/>
        <v>743</v>
      </c>
      <c r="H858" s="38" t="s">
        <v>14</v>
      </c>
      <c r="I858" s="39" t="s">
        <v>15</v>
      </c>
    </row>
    <row r="859" spans="1:9" ht="57.6" x14ac:dyDescent="0.3">
      <c r="A859" s="33">
        <v>80</v>
      </c>
      <c r="B859" s="34" t="s">
        <v>1398</v>
      </c>
      <c r="C859" s="35" t="s">
        <v>1399</v>
      </c>
      <c r="D859" s="36">
        <v>40096</v>
      </c>
      <c r="E859" s="37">
        <v>486</v>
      </c>
      <c r="F859" s="37">
        <v>4</v>
      </c>
      <c r="G859" s="37">
        <f t="shared" si="13"/>
        <v>490</v>
      </c>
      <c r="H859" s="38" t="s">
        <v>14</v>
      </c>
      <c r="I859" s="39" t="s">
        <v>15</v>
      </c>
    </row>
    <row r="860" spans="1:9" ht="57.6" x14ac:dyDescent="0.3">
      <c r="A860" s="33">
        <v>81</v>
      </c>
      <c r="B860" s="34" t="s">
        <v>1400</v>
      </c>
      <c r="C860" s="35" t="s">
        <v>1401</v>
      </c>
      <c r="D860" s="36">
        <v>40095</v>
      </c>
      <c r="E860" s="37">
        <v>1612.5</v>
      </c>
      <c r="F860" s="37">
        <v>12</v>
      </c>
      <c r="G860" s="37">
        <f t="shared" si="13"/>
        <v>1624.5</v>
      </c>
      <c r="H860" s="38" t="s">
        <v>14</v>
      </c>
      <c r="I860" s="39" t="s">
        <v>15</v>
      </c>
    </row>
    <row r="861" spans="1:9" ht="57.6" x14ac:dyDescent="0.3">
      <c r="A861" s="33">
        <v>82</v>
      </c>
      <c r="B861" s="34" t="s">
        <v>1402</v>
      </c>
      <c r="C861" s="35" t="s">
        <v>1403</v>
      </c>
      <c r="D861" s="36">
        <v>40100</v>
      </c>
      <c r="E861" s="37">
        <v>1618</v>
      </c>
      <c r="F861" s="37">
        <v>12</v>
      </c>
      <c r="G861" s="37">
        <f t="shared" si="13"/>
        <v>1630</v>
      </c>
      <c r="H861" s="38" t="s">
        <v>14</v>
      </c>
      <c r="I861" s="39" t="s">
        <v>15</v>
      </c>
    </row>
    <row r="862" spans="1:9" ht="57.6" x14ac:dyDescent="0.3">
      <c r="A862" s="33">
        <v>83</v>
      </c>
      <c r="B862" s="34" t="s">
        <v>1404</v>
      </c>
      <c r="C862" s="35" t="s">
        <v>1405</v>
      </c>
      <c r="D862" s="36">
        <v>40100</v>
      </c>
      <c r="E862" s="37">
        <v>1618</v>
      </c>
      <c r="F862" s="37">
        <v>12</v>
      </c>
      <c r="G862" s="37">
        <f t="shared" si="13"/>
        <v>1630</v>
      </c>
      <c r="H862" s="38" t="s">
        <v>14</v>
      </c>
      <c r="I862" s="39" t="s">
        <v>15</v>
      </c>
    </row>
    <row r="863" spans="1:9" ht="57.6" x14ac:dyDescent="0.3">
      <c r="A863" s="33">
        <v>84</v>
      </c>
      <c r="B863" s="34" t="s">
        <v>1406</v>
      </c>
      <c r="C863" s="35" t="s">
        <v>1407</v>
      </c>
      <c r="D863" s="36">
        <v>40121</v>
      </c>
      <c r="E863" s="37">
        <v>1049</v>
      </c>
      <c r="F863" s="37">
        <v>8</v>
      </c>
      <c r="G863" s="37">
        <f t="shared" si="13"/>
        <v>1057</v>
      </c>
      <c r="H863" s="38" t="s">
        <v>14</v>
      </c>
      <c r="I863" s="39" t="s">
        <v>15</v>
      </c>
    </row>
    <row r="864" spans="1:9" ht="72" x14ac:dyDescent="0.3">
      <c r="A864" s="33">
        <v>85</v>
      </c>
      <c r="B864" s="34" t="s">
        <v>1408</v>
      </c>
      <c r="C864" s="35" t="s">
        <v>1409</v>
      </c>
      <c r="D864" s="36">
        <v>40100</v>
      </c>
      <c r="E864" s="37">
        <v>780</v>
      </c>
      <c r="F864" s="37">
        <v>6</v>
      </c>
      <c r="G864" s="37">
        <f t="shared" si="13"/>
        <v>786</v>
      </c>
      <c r="H864" s="38" t="s">
        <v>14</v>
      </c>
      <c r="I864" s="39" t="s">
        <v>15</v>
      </c>
    </row>
    <row r="865" spans="1:9" ht="86.4" x14ac:dyDescent="0.3">
      <c r="A865" s="33">
        <v>86</v>
      </c>
      <c r="B865" s="34" t="s">
        <v>1410</v>
      </c>
      <c r="C865" s="35" t="s">
        <v>1411</v>
      </c>
      <c r="D865" s="36">
        <v>40100</v>
      </c>
      <c r="E865" s="37">
        <v>755.5</v>
      </c>
      <c r="F865" s="37">
        <v>6</v>
      </c>
      <c r="G865" s="37">
        <f t="shared" si="13"/>
        <v>761.5</v>
      </c>
      <c r="H865" s="38" t="s">
        <v>14</v>
      </c>
      <c r="I865" s="39" t="s">
        <v>15</v>
      </c>
    </row>
    <row r="866" spans="1:9" ht="57.6" x14ac:dyDescent="0.3">
      <c r="A866" s="33">
        <v>87</v>
      </c>
      <c r="B866" s="34" t="s">
        <v>1412</v>
      </c>
      <c r="C866" s="35" t="s">
        <v>1413</v>
      </c>
      <c r="D866" s="36">
        <v>40100</v>
      </c>
      <c r="E866" s="37">
        <v>474</v>
      </c>
      <c r="F866" s="37">
        <v>4</v>
      </c>
      <c r="G866" s="37">
        <f t="shared" si="13"/>
        <v>478</v>
      </c>
      <c r="H866" s="38" t="s">
        <v>14</v>
      </c>
      <c r="I866" s="39" t="s">
        <v>15</v>
      </c>
    </row>
    <row r="867" spans="1:9" ht="72" x14ac:dyDescent="0.3">
      <c r="A867" s="33">
        <v>88</v>
      </c>
      <c r="B867" s="34" t="s">
        <v>1414</v>
      </c>
      <c r="C867" s="35" t="s">
        <v>1415</v>
      </c>
      <c r="D867" s="36">
        <v>40093</v>
      </c>
      <c r="E867" s="37">
        <v>474</v>
      </c>
      <c r="F867" s="37">
        <v>4</v>
      </c>
      <c r="G867" s="37">
        <f t="shared" si="13"/>
        <v>478</v>
      </c>
      <c r="H867" s="38" t="s">
        <v>14</v>
      </c>
      <c r="I867" s="39" t="s">
        <v>15</v>
      </c>
    </row>
    <row r="868" spans="1:9" ht="43.2" x14ac:dyDescent="0.3">
      <c r="A868" s="33">
        <v>89</v>
      </c>
      <c r="B868" s="34" t="s">
        <v>1416</v>
      </c>
      <c r="C868" s="35" t="s">
        <v>1417</v>
      </c>
      <c r="D868" s="36">
        <v>40093</v>
      </c>
      <c r="E868" s="37">
        <v>474</v>
      </c>
      <c r="F868" s="37">
        <v>4</v>
      </c>
      <c r="G868" s="37">
        <f t="shared" si="13"/>
        <v>478</v>
      </c>
      <c r="H868" s="38" t="s">
        <v>14</v>
      </c>
      <c r="I868" s="39" t="s">
        <v>15</v>
      </c>
    </row>
    <row r="869" spans="1:9" ht="57.6" x14ac:dyDescent="0.3">
      <c r="A869" s="33">
        <v>90</v>
      </c>
      <c r="B869" s="34" t="s">
        <v>1418</v>
      </c>
      <c r="C869" s="35" t="s">
        <v>1419</v>
      </c>
      <c r="D869" s="36">
        <v>40093</v>
      </c>
      <c r="E869" s="37">
        <v>474</v>
      </c>
      <c r="F869" s="37">
        <v>4</v>
      </c>
      <c r="G869" s="37">
        <f t="shared" si="13"/>
        <v>478</v>
      </c>
      <c r="H869" s="38" t="s">
        <v>14</v>
      </c>
      <c r="I869" s="39" t="s">
        <v>15</v>
      </c>
    </row>
    <row r="870" spans="1:9" ht="57.6" x14ac:dyDescent="0.3">
      <c r="A870" s="33">
        <v>91</v>
      </c>
      <c r="B870" s="34" t="s">
        <v>1420</v>
      </c>
      <c r="C870" s="35" t="s">
        <v>1421</v>
      </c>
      <c r="D870" s="36">
        <v>40092</v>
      </c>
      <c r="E870" s="37">
        <v>767</v>
      </c>
      <c r="F870" s="37">
        <v>6</v>
      </c>
      <c r="G870" s="37">
        <f t="shared" si="13"/>
        <v>773</v>
      </c>
      <c r="H870" s="38" t="s">
        <v>14</v>
      </c>
      <c r="I870" s="39" t="s">
        <v>15</v>
      </c>
    </row>
    <row r="871" spans="1:9" ht="57.6" x14ac:dyDescent="0.3">
      <c r="A871" s="33">
        <v>92</v>
      </c>
      <c r="B871" s="34" t="s">
        <v>1422</v>
      </c>
      <c r="C871" s="35" t="s">
        <v>1423</v>
      </c>
      <c r="D871" s="36">
        <v>40101</v>
      </c>
      <c r="E871" s="37">
        <v>737</v>
      </c>
      <c r="F871" s="37">
        <v>6</v>
      </c>
      <c r="G871" s="37">
        <f t="shared" si="13"/>
        <v>743</v>
      </c>
      <c r="H871" s="38" t="s">
        <v>14</v>
      </c>
      <c r="I871" s="39" t="s">
        <v>15</v>
      </c>
    </row>
    <row r="872" spans="1:9" ht="72" x14ac:dyDescent="0.3">
      <c r="A872" s="33">
        <v>93</v>
      </c>
      <c r="B872" s="34" t="s">
        <v>1424</v>
      </c>
      <c r="C872" s="35" t="s">
        <v>1425</v>
      </c>
      <c r="D872" s="36">
        <v>40098</v>
      </c>
      <c r="E872" s="37">
        <v>780</v>
      </c>
      <c r="F872" s="37">
        <v>6</v>
      </c>
      <c r="G872" s="37">
        <f t="shared" si="13"/>
        <v>786</v>
      </c>
      <c r="H872" s="38" t="s">
        <v>14</v>
      </c>
      <c r="I872" s="39" t="s">
        <v>15</v>
      </c>
    </row>
    <row r="873" spans="1:9" ht="57.6" x14ac:dyDescent="0.3">
      <c r="A873" s="33">
        <v>94</v>
      </c>
      <c r="B873" s="34" t="s">
        <v>1426</v>
      </c>
      <c r="C873" s="35" t="s">
        <v>1427</v>
      </c>
      <c r="D873" s="36">
        <v>40098</v>
      </c>
      <c r="E873" s="37">
        <v>928</v>
      </c>
      <c r="F873" s="37">
        <v>7</v>
      </c>
      <c r="G873" s="37">
        <f t="shared" si="13"/>
        <v>935</v>
      </c>
      <c r="H873" s="38" t="s">
        <v>14</v>
      </c>
      <c r="I873" s="39" t="s">
        <v>15</v>
      </c>
    </row>
    <row r="874" spans="1:9" ht="57.6" x14ac:dyDescent="0.3">
      <c r="A874" s="33">
        <v>95</v>
      </c>
      <c r="B874" s="34" t="s">
        <v>1428</v>
      </c>
      <c r="C874" s="35" t="s">
        <v>1429</v>
      </c>
      <c r="D874" s="36">
        <v>40098</v>
      </c>
      <c r="E874" s="37">
        <v>928</v>
      </c>
      <c r="F874" s="37">
        <v>7</v>
      </c>
      <c r="G874" s="37">
        <f t="shared" si="13"/>
        <v>935</v>
      </c>
      <c r="H874" s="38" t="s">
        <v>14</v>
      </c>
      <c r="I874" s="39" t="s">
        <v>15</v>
      </c>
    </row>
    <row r="875" spans="1:9" ht="57.6" x14ac:dyDescent="0.3">
      <c r="A875" s="33">
        <v>96</v>
      </c>
      <c r="B875" s="34" t="s">
        <v>1430</v>
      </c>
      <c r="C875" s="35" t="s">
        <v>1431</v>
      </c>
      <c r="D875" s="36">
        <v>40126</v>
      </c>
      <c r="E875" s="37">
        <v>937</v>
      </c>
      <c r="F875" s="37">
        <v>7</v>
      </c>
      <c r="G875" s="37">
        <f t="shared" si="13"/>
        <v>944</v>
      </c>
      <c r="H875" s="38" t="s">
        <v>14</v>
      </c>
      <c r="I875" s="39" t="s">
        <v>15</v>
      </c>
    </row>
    <row r="876" spans="1:9" ht="57.6" x14ac:dyDescent="0.3">
      <c r="A876" s="33">
        <v>97</v>
      </c>
      <c r="B876" s="34" t="s">
        <v>1432</v>
      </c>
      <c r="C876" s="35" t="s">
        <v>1433</v>
      </c>
      <c r="D876" s="36">
        <v>40092</v>
      </c>
      <c r="E876" s="37">
        <v>739</v>
      </c>
      <c r="F876" s="37">
        <v>6</v>
      </c>
      <c r="G876" s="37">
        <f t="shared" si="13"/>
        <v>745</v>
      </c>
      <c r="H876" s="38" t="s">
        <v>14</v>
      </c>
      <c r="I876" s="39" t="s">
        <v>15</v>
      </c>
    </row>
    <row r="877" spans="1:9" ht="57.6" x14ac:dyDescent="0.3">
      <c r="A877" s="33">
        <v>98</v>
      </c>
      <c r="B877" s="34" t="s">
        <v>1434</v>
      </c>
      <c r="C877" s="35" t="s">
        <v>1435</v>
      </c>
      <c r="D877" s="36">
        <v>40098</v>
      </c>
      <c r="E877" s="37">
        <v>935</v>
      </c>
      <c r="F877" s="37">
        <v>7</v>
      </c>
      <c r="G877" s="37">
        <f t="shared" si="13"/>
        <v>942</v>
      </c>
      <c r="H877" s="38" t="s">
        <v>14</v>
      </c>
      <c r="I877" s="39" t="s">
        <v>15</v>
      </c>
    </row>
    <row r="878" spans="1:9" ht="72" x14ac:dyDescent="0.3">
      <c r="A878" s="33">
        <v>99</v>
      </c>
      <c r="B878" s="34" t="s">
        <v>1436</v>
      </c>
      <c r="C878" s="35" t="s">
        <v>1437</v>
      </c>
      <c r="D878" s="36">
        <v>40155</v>
      </c>
      <c r="E878" s="37">
        <v>882</v>
      </c>
      <c r="F878" s="37">
        <v>7</v>
      </c>
      <c r="G878" s="37">
        <f t="shared" si="13"/>
        <v>889</v>
      </c>
      <c r="H878" s="38" t="s">
        <v>14</v>
      </c>
      <c r="I878" s="39" t="s">
        <v>15</v>
      </c>
    </row>
    <row r="879" spans="1:9" ht="72" x14ac:dyDescent="0.3">
      <c r="A879" s="33">
        <v>100</v>
      </c>
      <c r="B879" s="34" t="s">
        <v>1438</v>
      </c>
      <c r="C879" s="35" t="s">
        <v>1439</v>
      </c>
      <c r="D879" s="36">
        <v>40092</v>
      </c>
      <c r="E879" s="37">
        <v>843</v>
      </c>
      <c r="F879" s="37">
        <v>6</v>
      </c>
      <c r="G879" s="37">
        <f t="shared" si="13"/>
        <v>849</v>
      </c>
      <c r="H879" s="38" t="s">
        <v>14</v>
      </c>
      <c r="I879" s="39" t="s">
        <v>15</v>
      </c>
    </row>
    <row r="880" spans="1:9" ht="72" x14ac:dyDescent="0.3">
      <c r="A880" s="33">
        <v>101</v>
      </c>
      <c r="B880" s="34" t="s">
        <v>1440</v>
      </c>
      <c r="C880" s="35" t="s">
        <v>1441</v>
      </c>
      <c r="D880" s="36">
        <v>40093</v>
      </c>
      <c r="E880" s="37">
        <v>802</v>
      </c>
      <c r="F880" s="37">
        <v>6</v>
      </c>
      <c r="G880" s="37">
        <f t="shared" si="13"/>
        <v>808</v>
      </c>
      <c r="H880" s="38" t="s">
        <v>14</v>
      </c>
      <c r="I880" s="39" t="s">
        <v>15</v>
      </c>
    </row>
    <row r="881" spans="1:9" ht="57.6" x14ac:dyDescent="0.3">
      <c r="A881" s="33">
        <v>102</v>
      </c>
      <c r="B881" s="34" t="s">
        <v>1442</v>
      </c>
      <c r="C881" s="35" t="s">
        <v>1443</v>
      </c>
      <c r="D881" s="36">
        <v>40098</v>
      </c>
      <c r="E881" s="37">
        <v>780</v>
      </c>
      <c r="F881" s="37">
        <v>6</v>
      </c>
      <c r="G881" s="37">
        <f t="shared" si="13"/>
        <v>786</v>
      </c>
      <c r="H881" s="38" t="s">
        <v>14</v>
      </c>
      <c r="I881" s="39" t="s">
        <v>15</v>
      </c>
    </row>
    <row r="882" spans="1:9" ht="57.6" x14ac:dyDescent="0.3">
      <c r="A882" s="33">
        <v>103</v>
      </c>
      <c r="B882" s="34" t="s">
        <v>1444</v>
      </c>
      <c r="C882" s="35" t="s">
        <v>1445</v>
      </c>
      <c r="D882" s="36">
        <v>40100</v>
      </c>
      <c r="E882" s="37">
        <v>781</v>
      </c>
      <c r="F882" s="37">
        <v>6</v>
      </c>
      <c r="G882" s="37">
        <f t="shared" si="13"/>
        <v>787</v>
      </c>
      <c r="H882" s="38" t="s">
        <v>14</v>
      </c>
      <c r="I882" s="39" t="s">
        <v>15</v>
      </c>
    </row>
    <row r="883" spans="1:9" ht="72" x14ac:dyDescent="0.3">
      <c r="A883" s="33">
        <v>104</v>
      </c>
      <c r="B883" s="34" t="s">
        <v>1446</v>
      </c>
      <c r="C883" s="35" t="s">
        <v>1447</v>
      </c>
      <c r="D883" s="36">
        <v>40098</v>
      </c>
      <c r="E883" s="37">
        <v>930</v>
      </c>
      <c r="F883" s="37">
        <v>7</v>
      </c>
      <c r="G883" s="37">
        <f t="shared" si="13"/>
        <v>937</v>
      </c>
      <c r="H883" s="38" t="s">
        <v>14</v>
      </c>
      <c r="I883" s="39" t="s">
        <v>15</v>
      </c>
    </row>
    <row r="884" spans="1:9" ht="72" x14ac:dyDescent="0.3">
      <c r="A884" s="33">
        <v>105</v>
      </c>
      <c r="B884" s="34" t="s">
        <v>1448</v>
      </c>
      <c r="C884" s="35" t="s">
        <v>1449</v>
      </c>
      <c r="D884" s="36">
        <v>40098</v>
      </c>
      <c r="E884" s="37">
        <v>780</v>
      </c>
      <c r="F884" s="37">
        <v>6</v>
      </c>
      <c r="G884" s="37">
        <f t="shared" si="13"/>
        <v>786</v>
      </c>
      <c r="H884" s="38" t="s">
        <v>14</v>
      </c>
      <c r="I884" s="39" t="s">
        <v>15</v>
      </c>
    </row>
    <row r="885" spans="1:9" ht="86.4" x14ac:dyDescent="0.3">
      <c r="A885" s="33">
        <v>106</v>
      </c>
      <c r="B885" s="34" t="s">
        <v>1450</v>
      </c>
      <c r="C885" s="35" t="s">
        <v>1451</v>
      </c>
      <c r="D885" s="36">
        <v>40095</v>
      </c>
      <c r="E885" s="37">
        <v>1143</v>
      </c>
      <c r="F885" s="37">
        <v>9</v>
      </c>
      <c r="G885" s="37">
        <f t="shared" si="13"/>
        <v>1152</v>
      </c>
      <c r="H885" s="38" t="s">
        <v>14</v>
      </c>
      <c r="I885" s="39" t="s">
        <v>15</v>
      </c>
    </row>
    <row r="886" spans="1:9" ht="86.4" x14ac:dyDescent="0.3">
      <c r="A886" s="33">
        <v>107</v>
      </c>
      <c r="B886" s="34" t="s">
        <v>1452</v>
      </c>
      <c r="C886" s="35" t="s">
        <v>1453</v>
      </c>
      <c r="D886" s="36">
        <v>40092</v>
      </c>
      <c r="E886" s="37">
        <v>802</v>
      </c>
      <c r="F886" s="37">
        <v>6</v>
      </c>
      <c r="G886" s="37">
        <f t="shared" si="13"/>
        <v>808</v>
      </c>
      <c r="H886" s="38" t="s">
        <v>14</v>
      </c>
      <c r="I886" s="39" t="s">
        <v>15</v>
      </c>
    </row>
    <row r="887" spans="1:9" ht="57.6" x14ac:dyDescent="0.3">
      <c r="A887" s="33">
        <v>108</v>
      </c>
      <c r="B887" s="34" t="s">
        <v>1454</v>
      </c>
      <c r="C887" s="35" t="s">
        <v>1455</v>
      </c>
      <c r="D887" s="36">
        <v>40098</v>
      </c>
      <c r="E887" s="37">
        <v>780</v>
      </c>
      <c r="F887" s="37">
        <v>6</v>
      </c>
      <c r="G887" s="37">
        <f t="shared" si="13"/>
        <v>786</v>
      </c>
      <c r="H887" s="38" t="s">
        <v>14</v>
      </c>
      <c r="I887" s="39" t="s">
        <v>15</v>
      </c>
    </row>
    <row r="888" spans="1:9" ht="57.6" x14ac:dyDescent="0.3">
      <c r="A888" s="33">
        <v>109</v>
      </c>
      <c r="B888" s="34" t="s">
        <v>1456</v>
      </c>
      <c r="C888" s="35" t="s">
        <v>1457</v>
      </c>
      <c r="D888" s="36">
        <v>40107</v>
      </c>
      <c r="E888" s="37">
        <v>1574</v>
      </c>
      <c r="F888" s="37">
        <v>12</v>
      </c>
      <c r="G888" s="37">
        <f t="shared" si="13"/>
        <v>1586</v>
      </c>
      <c r="H888" s="38" t="s">
        <v>14</v>
      </c>
      <c r="I888" s="39" t="s">
        <v>15</v>
      </c>
    </row>
    <row r="889" spans="1:9" ht="57.6" x14ac:dyDescent="0.3">
      <c r="A889" s="33">
        <v>110</v>
      </c>
      <c r="B889" s="34" t="s">
        <v>1458</v>
      </c>
      <c r="C889" s="35" t="s">
        <v>1459</v>
      </c>
      <c r="D889" s="36">
        <v>40115</v>
      </c>
      <c r="E889" s="37">
        <v>933</v>
      </c>
      <c r="F889" s="37">
        <v>7</v>
      </c>
      <c r="G889" s="37">
        <f t="shared" si="13"/>
        <v>940</v>
      </c>
      <c r="H889" s="38" t="s">
        <v>14</v>
      </c>
      <c r="I889" s="39" t="s">
        <v>15</v>
      </c>
    </row>
    <row r="890" spans="1:9" ht="72" x14ac:dyDescent="0.3">
      <c r="A890" s="33">
        <v>111</v>
      </c>
      <c r="B890" s="34" t="s">
        <v>1460</v>
      </c>
      <c r="C890" s="35" t="s">
        <v>1461</v>
      </c>
      <c r="D890" s="36">
        <v>40098</v>
      </c>
      <c r="E890" s="37">
        <v>783</v>
      </c>
      <c r="F890" s="37">
        <v>6</v>
      </c>
      <c r="G890" s="37">
        <f t="shared" si="13"/>
        <v>789</v>
      </c>
      <c r="H890" s="38" t="s">
        <v>14</v>
      </c>
      <c r="I890" s="39" t="s">
        <v>15</v>
      </c>
    </row>
    <row r="891" spans="1:9" ht="57.6" x14ac:dyDescent="0.3">
      <c r="A891" s="33">
        <v>112</v>
      </c>
      <c r="B891" s="34" t="s">
        <v>1462</v>
      </c>
      <c r="C891" s="35" t="s">
        <v>1463</v>
      </c>
      <c r="D891" s="36">
        <v>40101</v>
      </c>
      <c r="E891" s="37">
        <v>783</v>
      </c>
      <c r="F891" s="37">
        <v>6</v>
      </c>
      <c r="G891" s="37">
        <f t="shared" si="13"/>
        <v>789</v>
      </c>
      <c r="H891" s="38" t="s">
        <v>14</v>
      </c>
      <c r="I891" s="39" t="s">
        <v>15</v>
      </c>
    </row>
    <row r="892" spans="1:9" ht="72" x14ac:dyDescent="0.3">
      <c r="A892" s="33">
        <v>113</v>
      </c>
      <c r="B892" s="34" t="s">
        <v>1464</v>
      </c>
      <c r="C892" s="35" t="s">
        <v>1465</v>
      </c>
      <c r="D892" s="36">
        <v>40100</v>
      </c>
      <c r="E892" s="37">
        <v>781</v>
      </c>
      <c r="F892" s="37">
        <v>6</v>
      </c>
      <c r="G892" s="37">
        <f t="shared" si="13"/>
        <v>787</v>
      </c>
      <c r="H892" s="38" t="s">
        <v>14</v>
      </c>
      <c r="I892" s="39" t="s">
        <v>15</v>
      </c>
    </row>
    <row r="893" spans="1:9" ht="72" x14ac:dyDescent="0.3">
      <c r="A893" s="33">
        <v>114</v>
      </c>
      <c r="B893" s="34" t="s">
        <v>1466</v>
      </c>
      <c r="C893" s="35" t="s">
        <v>1467</v>
      </c>
      <c r="D893" s="36">
        <v>40098</v>
      </c>
      <c r="E893" s="37">
        <v>781</v>
      </c>
      <c r="F893" s="37">
        <v>6</v>
      </c>
      <c r="G893" s="37">
        <f t="shared" si="13"/>
        <v>787</v>
      </c>
      <c r="H893" s="38" t="s">
        <v>14</v>
      </c>
      <c r="I893" s="39" t="s">
        <v>15</v>
      </c>
    </row>
    <row r="894" spans="1:9" ht="100.8" x14ac:dyDescent="0.3">
      <c r="A894" s="33">
        <v>115</v>
      </c>
      <c r="B894" s="34" t="s">
        <v>1468</v>
      </c>
      <c r="C894" s="35" t="s">
        <v>1469</v>
      </c>
      <c r="D894" s="36">
        <v>40098</v>
      </c>
      <c r="E894" s="37">
        <v>783</v>
      </c>
      <c r="F894" s="37">
        <v>6</v>
      </c>
      <c r="G894" s="37">
        <f t="shared" si="13"/>
        <v>789</v>
      </c>
      <c r="H894" s="38" t="s">
        <v>14</v>
      </c>
      <c r="I894" s="39" t="s">
        <v>15</v>
      </c>
    </row>
    <row r="895" spans="1:9" ht="86.4" x14ac:dyDescent="0.3">
      <c r="A895" s="33">
        <v>116</v>
      </c>
      <c r="B895" s="34" t="s">
        <v>1470</v>
      </c>
      <c r="C895" s="35" t="s">
        <v>1471</v>
      </c>
      <c r="D895" s="36">
        <v>40098</v>
      </c>
      <c r="E895" s="37">
        <v>931</v>
      </c>
      <c r="F895" s="37">
        <v>7</v>
      </c>
      <c r="G895" s="37">
        <f t="shared" si="13"/>
        <v>938</v>
      </c>
      <c r="H895" s="38" t="s">
        <v>14</v>
      </c>
      <c r="I895" s="39" t="s">
        <v>15</v>
      </c>
    </row>
    <row r="896" spans="1:9" ht="43.2" x14ac:dyDescent="0.3">
      <c r="A896" s="33">
        <v>117</v>
      </c>
      <c r="B896" s="34" t="s">
        <v>1472</v>
      </c>
      <c r="C896" s="35" t="s">
        <v>1473</v>
      </c>
      <c r="D896" s="36">
        <v>40101</v>
      </c>
      <c r="E896" s="37">
        <v>783</v>
      </c>
      <c r="F896" s="37">
        <v>6</v>
      </c>
      <c r="G896" s="37">
        <f t="shared" si="13"/>
        <v>789</v>
      </c>
      <c r="H896" s="38" t="s">
        <v>14</v>
      </c>
      <c r="I896" s="39" t="s">
        <v>15</v>
      </c>
    </row>
    <row r="897" spans="1:9" ht="43.2" x14ac:dyDescent="0.3">
      <c r="A897" s="33">
        <v>118</v>
      </c>
      <c r="B897" s="34" t="s">
        <v>1474</v>
      </c>
      <c r="C897" s="35" t="s">
        <v>1475</v>
      </c>
      <c r="D897" s="36">
        <v>40100</v>
      </c>
      <c r="E897" s="37">
        <v>783</v>
      </c>
      <c r="F897" s="37">
        <v>6</v>
      </c>
      <c r="G897" s="37">
        <f t="shared" si="13"/>
        <v>789</v>
      </c>
      <c r="H897" s="38" t="s">
        <v>14</v>
      </c>
      <c r="I897" s="39" t="s">
        <v>15</v>
      </c>
    </row>
    <row r="898" spans="1:9" ht="43.2" x14ac:dyDescent="0.3">
      <c r="A898" s="33">
        <v>119</v>
      </c>
      <c r="B898" s="34" t="s">
        <v>1476</v>
      </c>
      <c r="C898" s="35" t="s">
        <v>1477</v>
      </c>
      <c r="D898" s="36">
        <v>40100</v>
      </c>
      <c r="E898" s="37">
        <v>783</v>
      </c>
      <c r="F898" s="37">
        <v>6</v>
      </c>
      <c r="G898" s="37">
        <f t="shared" si="13"/>
        <v>789</v>
      </c>
      <c r="H898" s="38" t="s">
        <v>14</v>
      </c>
      <c r="I898" s="39" t="s">
        <v>15</v>
      </c>
    </row>
    <row r="899" spans="1:9" ht="57.6" x14ac:dyDescent="0.3">
      <c r="A899" s="33">
        <v>120</v>
      </c>
      <c r="B899" s="34" t="s">
        <v>1478</v>
      </c>
      <c r="C899" s="35" t="s">
        <v>1479</v>
      </c>
      <c r="D899" s="36">
        <v>40091</v>
      </c>
      <c r="E899" s="37">
        <v>625</v>
      </c>
      <c r="F899" s="37">
        <v>5</v>
      </c>
      <c r="G899" s="37">
        <f t="shared" si="13"/>
        <v>630</v>
      </c>
      <c r="H899" s="38" t="s">
        <v>14</v>
      </c>
      <c r="I899" s="39" t="s">
        <v>15</v>
      </c>
    </row>
    <row r="900" spans="1:9" ht="86.4" x14ac:dyDescent="0.3">
      <c r="A900" s="33">
        <v>121</v>
      </c>
      <c r="B900" s="34" t="s">
        <v>1480</v>
      </c>
      <c r="C900" s="35" t="s">
        <v>1481</v>
      </c>
      <c r="D900" s="36">
        <v>40100</v>
      </c>
      <c r="E900" s="37">
        <v>445</v>
      </c>
      <c r="F900" s="37">
        <v>3</v>
      </c>
      <c r="G900" s="37">
        <f t="shared" si="13"/>
        <v>448</v>
      </c>
      <c r="H900" s="38" t="s">
        <v>14</v>
      </c>
      <c r="I900" s="39" t="s">
        <v>15</v>
      </c>
    </row>
    <row r="901" spans="1:9" ht="57.6" x14ac:dyDescent="0.3">
      <c r="A901" s="33">
        <v>122</v>
      </c>
      <c r="B901" s="34" t="s">
        <v>1482</v>
      </c>
      <c r="C901" s="35" t="s">
        <v>1483</v>
      </c>
      <c r="D901" s="36">
        <v>40098</v>
      </c>
      <c r="E901" s="37">
        <v>790</v>
      </c>
      <c r="F901" s="37">
        <v>6</v>
      </c>
      <c r="G901" s="37">
        <f t="shared" si="13"/>
        <v>796</v>
      </c>
      <c r="H901" s="38" t="s">
        <v>14</v>
      </c>
      <c r="I901" s="39" t="s">
        <v>15</v>
      </c>
    </row>
    <row r="902" spans="1:9" ht="72" x14ac:dyDescent="0.3">
      <c r="A902" s="33">
        <v>123</v>
      </c>
      <c r="B902" s="34" t="s">
        <v>1484</v>
      </c>
      <c r="C902" s="35" t="s">
        <v>1485</v>
      </c>
      <c r="D902" s="36">
        <v>40092</v>
      </c>
      <c r="E902" s="37">
        <v>922</v>
      </c>
      <c r="F902" s="37">
        <v>7</v>
      </c>
      <c r="G902" s="37">
        <f t="shared" si="13"/>
        <v>929</v>
      </c>
      <c r="H902" s="38" t="s">
        <v>14</v>
      </c>
      <c r="I902" s="39" t="s">
        <v>15</v>
      </c>
    </row>
    <row r="903" spans="1:9" ht="86.4" x14ac:dyDescent="0.3">
      <c r="A903" s="33">
        <v>124</v>
      </c>
      <c r="B903" s="34" t="s">
        <v>1486</v>
      </c>
      <c r="C903" s="35" t="s">
        <v>1487</v>
      </c>
      <c r="D903" s="36">
        <v>40092</v>
      </c>
      <c r="E903" s="37">
        <v>774</v>
      </c>
      <c r="F903" s="37">
        <v>6</v>
      </c>
      <c r="G903" s="37">
        <f t="shared" si="13"/>
        <v>780</v>
      </c>
      <c r="H903" s="38" t="s">
        <v>14</v>
      </c>
      <c r="I903" s="39" t="s">
        <v>15</v>
      </c>
    </row>
    <row r="904" spans="1:9" ht="72" x14ac:dyDescent="0.3">
      <c r="A904" s="33">
        <v>125</v>
      </c>
      <c r="B904" s="34" t="s">
        <v>1488</v>
      </c>
      <c r="C904" s="35" t="s">
        <v>1489</v>
      </c>
      <c r="D904" s="36">
        <v>40098</v>
      </c>
      <c r="E904" s="37">
        <v>790</v>
      </c>
      <c r="F904" s="37">
        <v>6</v>
      </c>
      <c r="G904" s="37">
        <f t="shared" si="13"/>
        <v>796</v>
      </c>
      <c r="H904" s="38" t="s">
        <v>14</v>
      </c>
      <c r="I904" s="39" t="s">
        <v>15</v>
      </c>
    </row>
    <row r="905" spans="1:9" ht="100.8" x14ac:dyDescent="0.3">
      <c r="A905" s="33">
        <v>126</v>
      </c>
      <c r="B905" s="34" t="s">
        <v>1490</v>
      </c>
      <c r="C905" s="35" t="s">
        <v>1491</v>
      </c>
      <c r="D905" s="36">
        <v>40112</v>
      </c>
      <c r="E905" s="37">
        <v>982</v>
      </c>
      <c r="F905" s="37">
        <v>7</v>
      </c>
      <c r="G905" s="37">
        <f t="shared" si="13"/>
        <v>989</v>
      </c>
      <c r="H905" s="38" t="s">
        <v>14</v>
      </c>
      <c r="I905" s="39" t="s">
        <v>15</v>
      </c>
    </row>
    <row r="906" spans="1:9" ht="72" x14ac:dyDescent="0.3">
      <c r="A906" s="33">
        <v>127</v>
      </c>
      <c r="B906" s="34" t="s">
        <v>1492</v>
      </c>
      <c r="C906" s="35" t="s">
        <v>1493</v>
      </c>
      <c r="D906" s="36">
        <v>40100</v>
      </c>
      <c r="E906" s="37">
        <v>448</v>
      </c>
      <c r="F906" s="37">
        <v>3</v>
      </c>
      <c r="G906" s="37">
        <f t="shared" si="13"/>
        <v>451</v>
      </c>
      <c r="H906" s="38" t="s">
        <v>14</v>
      </c>
      <c r="I906" s="39" t="s">
        <v>15</v>
      </c>
    </row>
    <row r="907" spans="1:9" ht="57.6" x14ac:dyDescent="0.3">
      <c r="A907" s="33">
        <v>128</v>
      </c>
      <c r="B907" s="34" t="s">
        <v>1494</v>
      </c>
      <c r="C907" s="35" t="s">
        <v>1495</v>
      </c>
      <c r="D907" s="36">
        <v>40093</v>
      </c>
      <c r="E907" s="37">
        <v>929</v>
      </c>
      <c r="F907" s="37">
        <v>7</v>
      </c>
      <c r="G907" s="37">
        <f t="shared" si="13"/>
        <v>936</v>
      </c>
      <c r="H907" s="38" t="s">
        <v>14</v>
      </c>
      <c r="I907" s="39" t="s">
        <v>15</v>
      </c>
    </row>
    <row r="908" spans="1:9" ht="72" x14ac:dyDescent="0.3">
      <c r="A908" s="33">
        <v>129</v>
      </c>
      <c r="B908" s="34" t="s">
        <v>1496</v>
      </c>
      <c r="C908" s="35" t="s">
        <v>1497</v>
      </c>
      <c r="D908" s="36">
        <v>40096</v>
      </c>
      <c r="E908" s="37">
        <v>491</v>
      </c>
      <c r="F908" s="37">
        <v>4</v>
      </c>
      <c r="G908" s="37">
        <f t="shared" si="13"/>
        <v>495</v>
      </c>
      <c r="H908" s="38" t="s">
        <v>14</v>
      </c>
      <c r="I908" s="39" t="s">
        <v>15</v>
      </c>
    </row>
    <row r="909" spans="1:9" ht="43.2" x14ac:dyDescent="0.3">
      <c r="A909" s="33">
        <v>130</v>
      </c>
      <c r="B909" s="34" t="s">
        <v>1498</v>
      </c>
      <c r="C909" s="35" t="s">
        <v>1499</v>
      </c>
      <c r="D909" s="36">
        <v>40092</v>
      </c>
      <c r="E909" s="37">
        <v>688</v>
      </c>
      <c r="F909" s="37">
        <v>5</v>
      </c>
      <c r="G909" s="37">
        <f t="shared" si="13"/>
        <v>693</v>
      </c>
      <c r="H909" s="38" t="s">
        <v>14</v>
      </c>
      <c r="I909" s="39" t="s">
        <v>15</v>
      </c>
    </row>
    <row r="910" spans="1:9" ht="86.4" x14ac:dyDescent="0.3">
      <c r="A910" s="33">
        <v>131</v>
      </c>
      <c r="B910" s="34" t="s">
        <v>1500</v>
      </c>
      <c r="C910" s="35" t="s">
        <v>1501</v>
      </c>
      <c r="D910" s="36">
        <v>40098</v>
      </c>
      <c r="E910" s="37">
        <v>790</v>
      </c>
      <c r="F910" s="37">
        <v>6</v>
      </c>
      <c r="G910" s="37">
        <f t="shared" si="13"/>
        <v>796</v>
      </c>
      <c r="H910" s="38" t="s">
        <v>14</v>
      </c>
      <c r="I910" s="39" t="s">
        <v>15</v>
      </c>
    </row>
    <row r="911" spans="1:9" ht="43.2" x14ac:dyDescent="0.3">
      <c r="A911" s="33">
        <v>132</v>
      </c>
      <c r="B911" s="34" t="s">
        <v>1502</v>
      </c>
      <c r="C911" s="35" t="s">
        <v>1503</v>
      </c>
      <c r="D911" s="36">
        <v>40092</v>
      </c>
      <c r="E911" s="37">
        <v>478</v>
      </c>
      <c r="F911" s="37">
        <v>4</v>
      </c>
      <c r="G911" s="37">
        <f t="shared" si="13"/>
        <v>482</v>
      </c>
      <c r="H911" s="38" t="s">
        <v>14</v>
      </c>
      <c r="I911" s="39" t="s">
        <v>15</v>
      </c>
    </row>
    <row r="912" spans="1:9" ht="57.6" x14ac:dyDescent="0.3">
      <c r="A912" s="33">
        <v>133</v>
      </c>
      <c r="B912" s="34" t="s">
        <v>1504</v>
      </c>
      <c r="C912" s="35" t="s">
        <v>1505</v>
      </c>
      <c r="D912" s="36">
        <v>40150</v>
      </c>
      <c r="E912" s="37">
        <v>824</v>
      </c>
      <c r="F912" s="37">
        <v>6</v>
      </c>
      <c r="G912" s="37">
        <f t="shared" si="13"/>
        <v>830</v>
      </c>
      <c r="H912" s="38" t="s">
        <v>14</v>
      </c>
      <c r="I912" s="39" t="s">
        <v>15</v>
      </c>
    </row>
    <row r="913" spans="1:9" ht="57.6" x14ac:dyDescent="0.3">
      <c r="A913" s="33">
        <v>134</v>
      </c>
      <c r="B913" s="34" t="s">
        <v>1506</v>
      </c>
      <c r="C913" s="35" t="s">
        <v>1507</v>
      </c>
      <c r="D913" s="36">
        <v>40098</v>
      </c>
      <c r="E913" s="37">
        <v>688</v>
      </c>
      <c r="F913" s="37">
        <v>5</v>
      </c>
      <c r="G913" s="37">
        <f t="shared" ref="G913:G975" si="14">E913+F913</f>
        <v>693</v>
      </c>
      <c r="H913" s="38" t="s">
        <v>14</v>
      </c>
      <c r="I913" s="39" t="s">
        <v>15</v>
      </c>
    </row>
    <row r="914" spans="1:9" ht="72" x14ac:dyDescent="0.3">
      <c r="A914" s="33">
        <v>135</v>
      </c>
      <c r="B914" s="34" t="s">
        <v>1508</v>
      </c>
      <c r="C914" s="35" t="s">
        <v>1509</v>
      </c>
      <c r="D914" s="36">
        <v>40091</v>
      </c>
      <c r="E914" s="37">
        <v>449</v>
      </c>
      <c r="F914" s="37">
        <v>3</v>
      </c>
      <c r="G914" s="37">
        <f t="shared" si="14"/>
        <v>452</v>
      </c>
      <c r="H914" s="38" t="s">
        <v>14</v>
      </c>
      <c r="I914" s="39" t="s">
        <v>15</v>
      </c>
    </row>
    <row r="915" spans="1:9" ht="57.6" x14ac:dyDescent="0.3">
      <c r="A915" s="33">
        <v>136</v>
      </c>
      <c r="B915" s="34" t="s">
        <v>1510</v>
      </c>
      <c r="C915" s="35" t="s">
        <v>1511</v>
      </c>
      <c r="D915" s="36">
        <v>40100</v>
      </c>
      <c r="E915" s="37">
        <v>688</v>
      </c>
      <c r="F915" s="37">
        <v>5</v>
      </c>
      <c r="G915" s="37">
        <f t="shared" si="14"/>
        <v>693</v>
      </c>
      <c r="H915" s="38" t="s">
        <v>14</v>
      </c>
      <c r="I915" s="39" t="s">
        <v>15</v>
      </c>
    </row>
    <row r="916" spans="1:9" ht="72" x14ac:dyDescent="0.3">
      <c r="A916" s="33">
        <v>137</v>
      </c>
      <c r="B916" s="34" t="s">
        <v>1512</v>
      </c>
      <c r="C916" s="35" t="s">
        <v>1513</v>
      </c>
      <c r="D916" s="36">
        <v>40102</v>
      </c>
      <c r="E916" s="37">
        <v>688</v>
      </c>
      <c r="F916" s="37">
        <v>5</v>
      </c>
      <c r="G916" s="37">
        <f t="shared" si="14"/>
        <v>693</v>
      </c>
      <c r="H916" s="38" t="s">
        <v>14</v>
      </c>
      <c r="I916" s="39" t="s">
        <v>15</v>
      </c>
    </row>
    <row r="917" spans="1:9" ht="72" x14ac:dyDescent="0.3">
      <c r="A917" s="33">
        <v>138</v>
      </c>
      <c r="B917" s="34" t="s">
        <v>1514</v>
      </c>
      <c r="C917" s="35" t="s">
        <v>1515</v>
      </c>
      <c r="D917" s="36">
        <v>40102</v>
      </c>
      <c r="E917" s="37">
        <v>491</v>
      </c>
      <c r="F917" s="37">
        <v>4</v>
      </c>
      <c r="G917" s="37">
        <f t="shared" si="14"/>
        <v>495</v>
      </c>
      <c r="H917" s="38" t="s">
        <v>14</v>
      </c>
      <c r="I917" s="39" t="s">
        <v>15</v>
      </c>
    </row>
    <row r="918" spans="1:9" ht="57.6" x14ac:dyDescent="0.3">
      <c r="A918" s="33">
        <v>139</v>
      </c>
      <c r="B918" s="34" t="s">
        <v>1516</v>
      </c>
      <c r="C918" s="35" t="s">
        <v>1517</v>
      </c>
      <c r="D918" s="36">
        <v>40092</v>
      </c>
      <c r="E918" s="37">
        <v>481</v>
      </c>
      <c r="F918" s="37">
        <v>4</v>
      </c>
      <c r="G918" s="37">
        <f t="shared" si="14"/>
        <v>485</v>
      </c>
      <c r="H918" s="38" t="s">
        <v>14</v>
      </c>
      <c r="I918" s="39" t="s">
        <v>15</v>
      </c>
    </row>
    <row r="919" spans="1:9" ht="57.6" x14ac:dyDescent="0.3">
      <c r="A919" s="33">
        <v>140</v>
      </c>
      <c r="B919" s="34" t="s">
        <v>1518</v>
      </c>
      <c r="C919" s="35" t="s">
        <v>1519</v>
      </c>
      <c r="D919" s="36">
        <v>40100</v>
      </c>
      <c r="E919" s="37">
        <v>492</v>
      </c>
      <c r="F919" s="37">
        <v>4</v>
      </c>
      <c r="G919" s="37">
        <f t="shared" si="14"/>
        <v>496</v>
      </c>
      <c r="H919" s="38" t="s">
        <v>14</v>
      </c>
      <c r="I919" s="39" t="s">
        <v>15</v>
      </c>
    </row>
    <row r="920" spans="1:9" ht="86.4" x14ac:dyDescent="0.3">
      <c r="A920" s="33">
        <v>141</v>
      </c>
      <c r="B920" s="34" t="s">
        <v>1520</v>
      </c>
      <c r="C920" s="35" t="s">
        <v>1521</v>
      </c>
      <c r="D920" s="36">
        <v>40092</v>
      </c>
      <c r="E920" s="37">
        <v>543</v>
      </c>
      <c r="F920" s="37">
        <v>4</v>
      </c>
      <c r="G920" s="37">
        <f t="shared" si="14"/>
        <v>547</v>
      </c>
      <c r="H920" s="38" t="s">
        <v>14</v>
      </c>
      <c r="I920" s="39" t="s">
        <v>15</v>
      </c>
    </row>
    <row r="921" spans="1:9" ht="72" x14ac:dyDescent="0.3">
      <c r="A921" s="33">
        <v>142</v>
      </c>
      <c r="B921" s="34" t="s">
        <v>1522</v>
      </c>
      <c r="C921" s="35" t="s">
        <v>1523</v>
      </c>
      <c r="D921" s="36">
        <v>40092</v>
      </c>
      <c r="E921" s="37">
        <v>448</v>
      </c>
      <c r="F921" s="37">
        <v>3</v>
      </c>
      <c r="G921" s="37">
        <f t="shared" si="14"/>
        <v>451</v>
      </c>
      <c r="H921" s="38" t="s">
        <v>14</v>
      </c>
      <c r="I921" s="39" t="s">
        <v>15</v>
      </c>
    </row>
    <row r="922" spans="1:9" ht="72" x14ac:dyDescent="0.3">
      <c r="A922" s="33">
        <v>143</v>
      </c>
      <c r="B922" s="34" t="s">
        <v>1524</v>
      </c>
      <c r="C922" s="35" t="s">
        <v>1525</v>
      </c>
      <c r="D922" s="36">
        <v>40098</v>
      </c>
      <c r="E922" s="37">
        <v>496</v>
      </c>
      <c r="F922" s="37">
        <v>4</v>
      </c>
      <c r="G922" s="37">
        <f t="shared" si="14"/>
        <v>500</v>
      </c>
      <c r="H922" s="38" t="s">
        <v>14</v>
      </c>
      <c r="I922" s="39" t="s">
        <v>15</v>
      </c>
    </row>
    <row r="923" spans="1:9" ht="57.6" x14ac:dyDescent="0.3">
      <c r="A923" s="33">
        <v>144</v>
      </c>
      <c r="B923" s="34" t="s">
        <v>1526</v>
      </c>
      <c r="C923" s="35" t="s">
        <v>1527</v>
      </c>
      <c r="D923" s="36">
        <v>40178</v>
      </c>
      <c r="E923" s="37">
        <v>733</v>
      </c>
      <c r="F923" s="37">
        <v>6</v>
      </c>
      <c r="G923" s="37">
        <f t="shared" si="14"/>
        <v>739</v>
      </c>
      <c r="H923" s="38" t="s">
        <v>14</v>
      </c>
      <c r="I923" s="39" t="s">
        <v>15</v>
      </c>
    </row>
    <row r="924" spans="1:9" ht="72" x14ac:dyDescent="0.3">
      <c r="A924" s="33">
        <v>145</v>
      </c>
      <c r="B924" s="34" t="s">
        <v>1528</v>
      </c>
      <c r="C924" s="35" t="s">
        <v>1529</v>
      </c>
      <c r="D924" s="36">
        <v>40098</v>
      </c>
      <c r="E924" s="37">
        <v>492</v>
      </c>
      <c r="F924" s="37">
        <v>4</v>
      </c>
      <c r="G924" s="37">
        <f t="shared" si="14"/>
        <v>496</v>
      </c>
      <c r="H924" s="38" t="s">
        <v>14</v>
      </c>
      <c r="I924" s="39" t="s">
        <v>15</v>
      </c>
    </row>
    <row r="925" spans="1:9" ht="72" x14ac:dyDescent="0.3">
      <c r="A925" s="33">
        <v>146</v>
      </c>
      <c r="B925" s="34" t="s">
        <v>1530</v>
      </c>
      <c r="C925" s="35" t="s">
        <v>1531</v>
      </c>
      <c r="D925" s="36">
        <v>40100</v>
      </c>
      <c r="E925" s="37">
        <v>492</v>
      </c>
      <c r="F925" s="37">
        <v>4</v>
      </c>
      <c r="G925" s="37">
        <f t="shared" si="14"/>
        <v>496</v>
      </c>
      <c r="H925" s="38" t="s">
        <v>14</v>
      </c>
      <c r="I925" s="39" t="s">
        <v>15</v>
      </c>
    </row>
    <row r="926" spans="1:9" ht="43.2" x14ac:dyDescent="0.3">
      <c r="A926" s="33">
        <v>147</v>
      </c>
      <c r="B926" s="34" t="s">
        <v>1532</v>
      </c>
      <c r="C926" s="35" t="s">
        <v>1533</v>
      </c>
      <c r="D926" s="36">
        <v>40100</v>
      </c>
      <c r="E926" s="37">
        <v>492</v>
      </c>
      <c r="F926" s="37">
        <v>4</v>
      </c>
      <c r="G926" s="37">
        <f t="shared" si="14"/>
        <v>496</v>
      </c>
      <c r="H926" s="38" t="s">
        <v>14</v>
      </c>
      <c r="I926" s="39" t="s">
        <v>15</v>
      </c>
    </row>
    <row r="927" spans="1:9" ht="72" x14ac:dyDescent="0.3">
      <c r="A927" s="33">
        <v>148</v>
      </c>
      <c r="B927" s="34" t="s">
        <v>1534</v>
      </c>
      <c r="C927" s="35" t="s">
        <v>1535</v>
      </c>
      <c r="D927" s="36">
        <v>40114</v>
      </c>
      <c r="E927" s="37">
        <v>492</v>
      </c>
      <c r="F927" s="37">
        <v>4</v>
      </c>
      <c r="G927" s="37">
        <f t="shared" si="14"/>
        <v>496</v>
      </c>
      <c r="H927" s="38" t="s">
        <v>14</v>
      </c>
      <c r="I927" s="39" t="s">
        <v>15</v>
      </c>
    </row>
    <row r="928" spans="1:9" ht="72" x14ac:dyDescent="0.3">
      <c r="A928" s="33">
        <v>149</v>
      </c>
      <c r="B928" s="34" t="s">
        <v>1536</v>
      </c>
      <c r="C928" s="35" t="s">
        <v>1537</v>
      </c>
      <c r="D928" s="36">
        <v>40091</v>
      </c>
      <c r="E928" s="37">
        <v>543</v>
      </c>
      <c r="F928" s="37">
        <v>4</v>
      </c>
      <c r="G928" s="37">
        <f t="shared" si="14"/>
        <v>547</v>
      </c>
      <c r="H928" s="38" t="s">
        <v>14</v>
      </c>
      <c r="I928" s="39" t="s">
        <v>15</v>
      </c>
    </row>
    <row r="929" spans="1:9" ht="86.4" x14ac:dyDescent="0.3">
      <c r="A929" s="33">
        <v>150</v>
      </c>
      <c r="B929" s="34" t="s">
        <v>1538</v>
      </c>
      <c r="C929" s="35" t="s">
        <v>1539</v>
      </c>
      <c r="D929" s="36">
        <v>40092</v>
      </c>
      <c r="E929" s="37">
        <v>543</v>
      </c>
      <c r="F929" s="37">
        <v>4</v>
      </c>
      <c r="G929" s="37">
        <f t="shared" si="14"/>
        <v>547</v>
      </c>
      <c r="H929" s="38" t="s">
        <v>14</v>
      </c>
      <c r="I929" s="39" t="s">
        <v>15</v>
      </c>
    </row>
    <row r="930" spans="1:9" ht="57.6" x14ac:dyDescent="0.3">
      <c r="A930" s="33">
        <v>151</v>
      </c>
      <c r="B930" s="34" t="s">
        <v>1540</v>
      </c>
      <c r="C930" s="35" t="s">
        <v>1541</v>
      </c>
      <c r="D930" s="36">
        <v>40100</v>
      </c>
      <c r="E930" s="37">
        <v>640</v>
      </c>
      <c r="F930" s="37">
        <v>5</v>
      </c>
      <c r="G930" s="37">
        <f t="shared" si="14"/>
        <v>645</v>
      </c>
      <c r="H930" s="38" t="s">
        <v>14</v>
      </c>
      <c r="I930" s="39" t="s">
        <v>15</v>
      </c>
    </row>
    <row r="931" spans="1:9" ht="72" x14ac:dyDescent="0.3">
      <c r="A931" s="33">
        <v>152</v>
      </c>
      <c r="B931" s="34" t="s">
        <v>1542</v>
      </c>
      <c r="C931" s="35" t="s">
        <v>1543</v>
      </c>
      <c r="D931" s="36">
        <v>40137</v>
      </c>
      <c r="E931" s="37">
        <v>847</v>
      </c>
      <c r="F931" s="37">
        <v>6</v>
      </c>
      <c r="G931" s="37">
        <f t="shared" si="14"/>
        <v>853</v>
      </c>
      <c r="H931" s="38" t="s">
        <v>14</v>
      </c>
      <c r="I931" s="39" t="s">
        <v>15</v>
      </c>
    </row>
    <row r="932" spans="1:9" ht="100.8" x14ac:dyDescent="0.3">
      <c r="A932" s="33">
        <v>153</v>
      </c>
      <c r="B932" s="34" t="s">
        <v>1544</v>
      </c>
      <c r="C932" s="35" t="s">
        <v>1545</v>
      </c>
      <c r="D932" s="36">
        <v>40129</v>
      </c>
      <c r="E932" s="37">
        <v>857</v>
      </c>
      <c r="F932" s="37">
        <v>6</v>
      </c>
      <c r="G932" s="37">
        <f t="shared" si="14"/>
        <v>863</v>
      </c>
      <c r="H932" s="38" t="s">
        <v>14</v>
      </c>
      <c r="I932" s="39" t="s">
        <v>15</v>
      </c>
    </row>
    <row r="933" spans="1:9" ht="57.6" x14ac:dyDescent="0.3">
      <c r="A933" s="33">
        <v>154</v>
      </c>
      <c r="B933" s="34" t="s">
        <v>1546</v>
      </c>
      <c r="C933" s="35" t="s">
        <v>1547</v>
      </c>
      <c r="D933" s="36">
        <v>40178</v>
      </c>
      <c r="E933" s="37">
        <v>449</v>
      </c>
      <c r="F933" s="37">
        <v>3</v>
      </c>
      <c r="G933" s="37">
        <f t="shared" si="14"/>
        <v>452</v>
      </c>
      <c r="H933" s="38" t="s">
        <v>14</v>
      </c>
      <c r="I933" s="39" t="s">
        <v>15</v>
      </c>
    </row>
    <row r="934" spans="1:9" ht="57.6" x14ac:dyDescent="0.3">
      <c r="A934" s="33">
        <v>155</v>
      </c>
      <c r="B934" s="34" t="s">
        <v>1548</v>
      </c>
      <c r="C934" s="35" t="s">
        <v>1549</v>
      </c>
      <c r="D934" s="36">
        <v>40092</v>
      </c>
      <c r="E934" s="37">
        <v>544</v>
      </c>
      <c r="F934" s="37">
        <v>4</v>
      </c>
      <c r="G934" s="37">
        <f t="shared" si="14"/>
        <v>548</v>
      </c>
      <c r="H934" s="38" t="s">
        <v>14</v>
      </c>
      <c r="I934" s="39" t="s">
        <v>15</v>
      </c>
    </row>
    <row r="935" spans="1:9" ht="72" x14ac:dyDescent="0.3">
      <c r="A935" s="33">
        <v>156</v>
      </c>
      <c r="B935" s="34" t="s">
        <v>1550</v>
      </c>
      <c r="C935" s="35" t="s">
        <v>1551</v>
      </c>
      <c r="D935" s="36">
        <v>40100</v>
      </c>
      <c r="E935" s="37">
        <v>492</v>
      </c>
      <c r="F935" s="37">
        <v>4</v>
      </c>
      <c r="G935" s="37">
        <f t="shared" si="14"/>
        <v>496</v>
      </c>
      <c r="H935" s="38" t="s">
        <v>14</v>
      </c>
      <c r="I935" s="39" t="s">
        <v>15</v>
      </c>
    </row>
    <row r="936" spans="1:9" ht="72" x14ac:dyDescent="0.3">
      <c r="A936" s="33">
        <v>157</v>
      </c>
      <c r="B936" s="34" t="s">
        <v>1552</v>
      </c>
      <c r="C936" s="35" t="s">
        <v>1553</v>
      </c>
      <c r="D936" s="36">
        <v>40137</v>
      </c>
      <c r="E936" s="37">
        <v>1854.5</v>
      </c>
      <c r="F936" s="37">
        <v>14</v>
      </c>
      <c r="G936" s="37">
        <f t="shared" si="14"/>
        <v>1868.5</v>
      </c>
      <c r="H936" s="38" t="s">
        <v>14</v>
      </c>
      <c r="I936" s="39" t="s">
        <v>15</v>
      </c>
    </row>
    <row r="937" spans="1:9" ht="57.6" x14ac:dyDescent="0.3">
      <c r="A937" s="33">
        <v>158</v>
      </c>
      <c r="B937" s="34" t="s">
        <v>1554</v>
      </c>
      <c r="C937" s="35" t="s">
        <v>1555</v>
      </c>
      <c r="D937" s="36">
        <v>40100</v>
      </c>
      <c r="E937" s="37">
        <v>547</v>
      </c>
      <c r="F937" s="37">
        <v>4</v>
      </c>
      <c r="G937" s="37">
        <f t="shared" si="14"/>
        <v>551</v>
      </c>
      <c r="H937" s="38" t="s">
        <v>14</v>
      </c>
      <c r="I937" s="39" t="s">
        <v>15</v>
      </c>
    </row>
    <row r="938" spans="1:9" ht="57.6" x14ac:dyDescent="0.3">
      <c r="A938" s="33">
        <v>159</v>
      </c>
      <c r="B938" s="34" t="s">
        <v>1556</v>
      </c>
      <c r="C938" s="35" t="s">
        <v>1557</v>
      </c>
      <c r="D938" s="36">
        <v>40101</v>
      </c>
      <c r="E938" s="37">
        <v>482</v>
      </c>
      <c r="F938" s="37">
        <v>4</v>
      </c>
      <c r="G938" s="37">
        <f t="shared" si="14"/>
        <v>486</v>
      </c>
      <c r="H938" s="38" t="s">
        <v>14</v>
      </c>
      <c r="I938" s="39" t="s">
        <v>15</v>
      </c>
    </row>
    <row r="939" spans="1:9" ht="57.6" x14ac:dyDescent="0.3">
      <c r="A939" s="33">
        <v>160</v>
      </c>
      <c r="B939" s="34" t="s">
        <v>1558</v>
      </c>
      <c r="C939" s="35" t="s">
        <v>1559</v>
      </c>
      <c r="D939" s="36">
        <v>40100</v>
      </c>
      <c r="E939" s="37">
        <v>869</v>
      </c>
      <c r="F939" s="37">
        <v>7</v>
      </c>
      <c r="G939" s="37">
        <f t="shared" si="14"/>
        <v>876</v>
      </c>
      <c r="H939" s="38" t="s">
        <v>14</v>
      </c>
      <c r="I939" s="39" t="s">
        <v>15</v>
      </c>
    </row>
    <row r="940" spans="1:9" ht="57.6" x14ac:dyDescent="0.3">
      <c r="A940" s="33">
        <v>161</v>
      </c>
      <c r="B940" s="34" t="s">
        <v>1560</v>
      </c>
      <c r="C940" s="35" t="s">
        <v>1561</v>
      </c>
      <c r="D940" s="36">
        <v>40169</v>
      </c>
      <c r="E940" s="37">
        <v>523</v>
      </c>
      <c r="F940" s="37">
        <v>4</v>
      </c>
      <c r="G940" s="37">
        <f t="shared" si="14"/>
        <v>527</v>
      </c>
      <c r="H940" s="38" t="s">
        <v>14</v>
      </c>
      <c r="I940" s="39" t="s">
        <v>15</v>
      </c>
    </row>
    <row r="941" spans="1:9" ht="57.6" x14ac:dyDescent="0.3">
      <c r="A941" s="33">
        <v>162</v>
      </c>
      <c r="B941" s="34" t="s">
        <v>1562</v>
      </c>
      <c r="C941" s="35" t="s">
        <v>1563</v>
      </c>
      <c r="D941" s="36">
        <v>40092</v>
      </c>
      <c r="E941" s="37">
        <v>683</v>
      </c>
      <c r="F941" s="37">
        <v>5</v>
      </c>
      <c r="G941" s="37">
        <f t="shared" si="14"/>
        <v>688</v>
      </c>
      <c r="H941" s="38" t="s">
        <v>14</v>
      </c>
      <c r="I941" s="39" t="s">
        <v>15</v>
      </c>
    </row>
    <row r="942" spans="1:9" ht="57.6" x14ac:dyDescent="0.3">
      <c r="A942" s="33">
        <v>163</v>
      </c>
      <c r="B942" s="34" t="s">
        <v>1564</v>
      </c>
      <c r="C942" s="35" t="s">
        <v>1565</v>
      </c>
      <c r="D942" s="36">
        <v>40096</v>
      </c>
      <c r="E942" s="37">
        <v>568</v>
      </c>
      <c r="F942" s="37">
        <v>4</v>
      </c>
      <c r="G942" s="37">
        <f t="shared" si="14"/>
        <v>572</v>
      </c>
      <c r="H942" s="38" t="s">
        <v>14</v>
      </c>
      <c r="I942" s="39" t="s">
        <v>15</v>
      </c>
    </row>
    <row r="943" spans="1:9" ht="57.6" x14ac:dyDescent="0.3">
      <c r="A943" s="33">
        <v>164</v>
      </c>
      <c r="B943" s="34" t="s">
        <v>1566</v>
      </c>
      <c r="C943" s="35" t="s">
        <v>1567</v>
      </c>
      <c r="D943" s="36">
        <v>40128</v>
      </c>
      <c r="E943" s="37">
        <v>671</v>
      </c>
      <c r="F943" s="37">
        <v>5</v>
      </c>
      <c r="G943" s="37">
        <f t="shared" si="14"/>
        <v>676</v>
      </c>
      <c r="H943" s="38" t="s">
        <v>14</v>
      </c>
      <c r="I943" s="39" t="s">
        <v>15</v>
      </c>
    </row>
    <row r="944" spans="1:9" ht="72" x14ac:dyDescent="0.3">
      <c r="A944" s="33">
        <v>165</v>
      </c>
      <c r="B944" s="34" t="s">
        <v>1568</v>
      </c>
      <c r="C944" s="35" t="s">
        <v>1569</v>
      </c>
      <c r="D944" s="36">
        <v>40128</v>
      </c>
      <c r="E944" s="37">
        <v>2341</v>
      </c>
      <c r="F944" s="37">
        <v>18</v>
      </c>
      <c r="G944" s="37">
        <f t="shared" si="14"/>
        <v>2359</v>
      </c>
      <c r="H944" s="38" t="s">
        <v>14</v>
      </c>
      <c r="I944" s="39" t="s">
        <v>15</v>
      </c>
    </row>
    <row r="945" spans="1:9" ht="72" x14ac:dyDescent="0.3">
      <c r="A945" s="33">
        <v>166</v>
      </c>
      <c r="B945" s="34" t="s">
        <v>1570</v>
      </c>
      <c r="C945" s="35" t="s">
        <v>1571</v>
      </c>
      <c r="D945" s="36">
        <v>40112</v>
      </c>
      <c r="E945" s="37">
        <v>1286</v>
      </c>
      <c r="F945" s="37">
        <v>10</v>
      </c>
      <c r="G945" s="37">
        <f t="shared" si="14"/>
        <v>1296</v>
      </c>
      <c r="H945" s="38" t="s">
        <v>14</v>
      </c>
      <c r="I945" s="39" t="s">
        <v>15</v>
      </c>
    </row>
    <row r="946" spans="1:9" ht="57.6" x14ac:dyDescent="0.3">
      <c r="A946" s="33">
        <v>167</v>
      </c>
      <c r="B946" s="34" t="s">
        <v>1572</v>
      </c>
      <c r="C946" s="35" t="s">
        <v>1573</v>
      </c>
      <c r="D946" s="36">
        <v>40124</v>
      </c>
      <c r="E946" s="37">
        <v>688</v>
      </c>
      <c r="F946" s="37">
        <v>5</v>
      </c>
      <c r="G946" s="37">
        <f t="shared" si="14"/>
        <v>693</v>
      </c>
      <c r="H946" s="38" t="s">
        <v>14</v>
      </c>
      <c r="I946" s="39" t="s">
        <v>15</v>
      </c>
    </row>
    <row r="947" spans="1:9" ht="72" x14ac:dyDescent="0.3">
      <c r="A947" s="33">
        <v>168</v>
      </c>
      <c r="B947" s="34" t="s">
        <v>1574</v>
      </c>
      <c r="C947" s="35" t="s">
        <v>1575</v>
      </c>
      <c r="D947" s="36">
        <v>40091</v>
      </c>
      <c r="E947" s="37">
        <v>752</v>
      </c>
      <c r="F947" s="37">
        <v>6</v>
      </c>
      <c r="G947" s="37">
        <f t="shared" si="14"/>
        <v>758</v>
      </c>
      <c r="H947" s="38" t="s">
        <v>14</v>
      </c>
      <c r="I947" s="39" t="s">
        <v>15</v>
      </c>
    </row>
    <row r="948" spans="1:9" ht="72" x14ac:dyDescent="0.3">
      <c r="A948" s="33">
        <v>169</v>
      </c>
      <c r="B948" s="34" t="s">
        <v>716</v>
      </c>
      <c r="C948" s="35" t="s">
        <v>1576</v>
      </c>
      <c r="D948" s="36">
        <v>40149</v>
      </c>
      <c r="E948" s="37">
        <v>781</v>
      </c>
      <c r="F948" s="37">
        <v>6</v>
      </c>
      <c r="G948" s="37">
        <f t="shared" si="14"/>
        <v>787</v>
      </c>
      <c r="H948" s="38" t="s">
        <v>14</v>
      </c>
      <c r="I948" s="39" t="s">
        <v>15</v>
      </c>
    </row>
    <row r="949" spans="1:9" ht="72" x14ac:dyDescent="0.3">
      <c r="A949" s="33">
        <v>170</v>
      </c>
      <c r="B949" s="34" t="s">
        <v>1577</v>
      </c>
      <c r="C949" s="35" t="s">
        <v>1578</v>
      </c>
      <c r="D949" s="36">
        <v>40138</v>
      </c>
      <c r="E949" s="37">
        <v>803</v>
      </c>
      <c r="F949" s="37">
        <v>6</v>
      </c>
      <c r="G949" s="37">
        <f t="shared" si="14"/>
        <v>809</v>
      </c>
      <c r="H949" s="38" t="s">
        <v>14</v>
      </c>
      <c r="I949" s="39" t="s">
        <v>15</v>
      </c>
    </row>
    <row r="950" spans="1:9" ht="72" x14ac:dyDescent="0.3">
      <c r="A950" s="33">
        <v>171</v>
      </c>
      <c r="B950" s="34" t="s">
        <v>1579</v>
      </c>
      <c r="C950" s="35" t="s">
        <v>1580</v>
      </c>
      <c r="D950" s="36">
        <v>40093</v>
      </c>
      <c r="E950" s="37">
        <v>902</v>
      </c>
      <c r="F950" s="37">
        <v>7</v>
      </c>
      <c r="G950" s="37">
        <f t="shared" si="14"/>
        <v>909</v>
      </c>
      <c r="H950" s="38" t="s">
        <v>14</v>
      </c>
      <c r="I950" s="39" t="s">
        <v>15</v>
      </c>
    </row>
    <row r="951" spans="1:9" ht="57.6" x14ac:dyDescent="0.3">
      <c r="A951" s="33">
        <v>172</v>
      </c>
      <c r="B951" s="34" t="s">
        <v>1581</v>
      </c>
      <c r="C951" s="35" t="s">
        <v>1582</v>
      </c>
      <c r="D951" s="36">
        <v>40137</v>
      </c>
      <c r="E951" s="37">
        <v>832</v>
      </c>
      <c r="F951" s="37">
        <v>6</v>
      </c>
      <c r="G951" s="37">
        <f t="shared" si="14"/>
        <v>838</v>
      </c>
      <c r="H951" s="38" t="s">
        <v>14</v>
      </c>
      <c r="I951" s="39" t="s">
        <v>15</v>
      </c>
    </row>
    <row r="952" spans="1:9" ht="57.6" x14ac:dyDescent="0.3">
      <c r="A952" s="33">
        <v>173</v>
      </c>
      <c r="B952" s="34" t="s">
        <v>1583</v>
      </c>
      <c r="C952" s="35" t="s">
        <v>1584</v>
      </c>
      <c r="D952" s="36">
        <v>40098</v>
      </c>
      <c r="E952" s="37">
        <v>506</v>
      </c>
      <c r="F952" s="37">
        <v>4</v>
      </c>
      <c r="G952" s="37">
        <f t="shared" si="14"/>
        <v>510</v>
      </c>
      <c r="H952" s="38" t="s">
        <v>14</v>
      </c>
      <c r="I952" s="39" t="s">
        <v>15</v>
      </c>
    </row>
    <row r="953" spans="1:9" ht="57.6" x14ac:dyDescent="0.3">
      <c r="A953" s="33">
        <v>174</v>
      </c>
      <c r="B953" s="34" t="s">
        <v>1585</v>
      </c>
      <c r="C953" s="35" t="s">
        <v>1586</v>
      </c>
      <c r="D953" s="36">
        <v>40100</v>
      </c>
      <c r="E953" s="37">
        <v>485</v>
      </c>
      <c r="F953" s="37">
        <v>4</v>
      </c>
      <c r="G953" s="37">
        <f t="shared" si="14"/>
        <v>489</v>
      </c>
      <c r="H953" s="38" t="s">
        <v>14</v>
      </c>
      <c r="I953" s="39" t="s">
        <v>15</v>
      </c>
    </row>
    <row r="954" spans="1:9" ht="57.6" x14ac:dyDescent="0.3">
      <c r="A954" s="33">
        <v>175</v>
      </c>
      <c r="B954" s="34" t="s">
        <v>1587</v>
      </c>
      <c r="C954" s="35" t="s">
        <v>1588</v>
      </c>
      <c r="D954" s="36">
        <v>40095</v>
      </c>
      <c r="E954" s="37">
        <v>798</v>
      </c>
      <c r="F954" s="37">
        <v>6</v>
      </c>
      <c r="G954" s="37">
        <f t="shared" si="14"/>
        <v>804</v>
      </c>
      <c r="H954" s="38" t="s">
        <v>14</v>
      </c>
      <c r="I954" s="39" t="s">
        <v>15</v>
      </c>
    </row>
    <row r="955" spans="1:9" ht="57.6" x14ac:dyDescent="0.3">
      <c r="A955" s="33">
        <v>176</v>
      </c>
      <c r="B955" s="34" t="s">
        <v>1589</v>
      </c>
      <c r="C955" s="35" t="s">
        <v>1590</v>
      </c>
      <c r="D955" s="36">
        <v>40115</v>
      </c>
      <c r="E955" s="37">
        <v>907</v>
      </c>
      <c r="F955" s="37">
        <v>7</v>
      </c>
      <c r="G955" s="37">
        <f t="shared" si="14"/>
        <v>914</v>
      </c>
      <c r="H955" s="38" t="s">
        <v>14</v>
      </c>
      <c r="I955" s="39" t="s">
        <v>15</v>
      </c>
    </row>
    <row r="956" spans="1:9" ht="57.6" x14ac:dyDescent="0.3">
      <c r="A956" s="33">
        <v>177</v>
      </c>
      <c r="B956" s="34" t="s">
        <v>643</v>
      </c>
      <c r="C956" s="35" t="s">
        <v>1591</v>
      </c>
      <c r="D956" s="36">
        <v>40162</v>
      </c>
      <c r="E956" s="37">
        <v>1502</v>
      </c>
      <c r="F956" s="37">
        <v>11</v>
      </c>
      <c r="G956" s="37">
        <f t="shared" si="14"/>
        <v>1513</v>
      </c>
      <c r="H956" s="38" t="s">
        <v>14</v>
      </c>
      <c r="I956" s="39" t="s">
        <v>15</v>
      </c>
    </row>
    <row r="957" spans="1:9" ht="43.2" x14ac:dyDescent="0.3">
      <c r="A957" s="33">
        <v>178</v>
      </c>
      <c r="B957" s="34" t="s">
        <v>1592</v>
      </c>
      <c r="C957" s="35" t="s">
        <v>1593</v>
      </c>
      <c r="D957" s="36">
        <v>40102</v>
      </c>
      <c r="E957" s="37">
        <v>1585.5</v>
      </c>
      <c r="F957" s="37">
        <v>12</v>
      </c>
      <c r="G957" s="37">
        <f t="shared" si="14"/>
        <v>1597.5</v>
      </c>
      <c r="H957" s="38" t="s">
        <v>14</v>
      </c>
      <c r="I957" s="39" t="s">
        <v>15</v>
      </c>
    </row>
    <row r="958" spans="1:9" ht="57.6" x14ac:dyDescent="0.3">
      <c r="A958" s="33">
        <v>179</v>
      </c>
      <c r="B958" s="34" t="s">
        <v>1069</v>
      </c>
      <c r="C958" s="35" t="s">
        <v>1594</v>
      </c>
      <c r="D958" s="36">
        <v>40159</v>
      </c>
      <c r="E958" s="37">
        <v>658</v>
      </c>
      <c r="F958" s="37">
        <v>5</v>
      </c>
      <c r="G958" s="37">
        <f t="shared" si="14"/>
        <v>663</v>
      </c>
      <c r="H958" s="38" t="s">
        <v>14</v>
      </c>
      <c r="I958" s="39" t="s">
        <v>15</v>
      </c>
    </row>
    <row r="959" spans="1:9" ht="57.6" x14ac:dyDescent="0.3">
      <c r="A959" s="33">
        <v>180</v>
      </c>
      <c r="B959" s="34" t="s">
        <v>1595</v>
      </c>
      <c r="C959" s="35" t="s">
        <v>1596</v>
      </c>
      <c r="D959" s="36">
        <v>40089</v>
      </c>
      <c r="E959" s="37">
        <v>555</v>
      </c>
      <c r="F959" s="37">
        <v>4</v>
      </c>
      <c r="G959" s="37">
        <f t="shared" si="14"/>
        <v>559</v>
      </c>
      <c r="H959" s="38" t="s">
        <v>14</v>
      </c>
      <c r="I959" s="39" t="s">
        <v>15</v>
      </c>
    </row>
    <row r="960" spans="1:9" ht="57.6" x14ac:dyDescent="0.3">
      <c r="A960" s="33">
        <v>181</v>
      </c>
      <c r="B960" s="34" t="s">
        <v>1597</v>
      </c>
      <c r="C960" s="35" t="s">
        <v>1598</v>
      </c>
      <c r="D960" s="36">
        <v>40102</v>
      </c>
      <c r="E960" s="37">
        <v>630</v>
      </c>
      <c r="F960" s="37">
        <v>5</v>
      </c>
      <c r="G960" s="37">
        <f t="shared" si="14"/>
        <v>635</v>
      </c>
      <c r="H960" s="38" t="s">
        <v>14</v>
      </c>
      <c r="I960" s="39" t="s">
        <v>15</v>
      </c>
    </row>
    <row r="961" spans="1:9" ht="72" x14ac:dyDescent="0.3">
      <c r="A961" s="33">
        <v>182</v>
      </c>
      <c r="B961" s="34" t="s">
        <v>1599</v>
      </c>
      <c r="C961" s="35" t="s">
        <v>1600</v>
      </c>
      <c r="D961" s="36">
        <v>40169</v>
      </c>
      <c r="E961" s="37">
        <v>517</v>
      </c>
      <c r="F961" s="37">
        <v>4</v>
      </c>
      <c r="G961" s="37">
        <f t="shared" si="14"/>
        <v>521</v>
      </c>
      <c r="H961" s="38" t="s">
        <v>14</v>
      </c>
      <c r="I961" s="39" t="s">
        <v>15</v>
      </c>
    </row>
    <row r="962" spans="1:9" ht="57.6" x14ac:dyDescent="0.3">
      <c r="A962" s="33">
        <v>183</v>
      </c>
      <c r="B962" s="34" t="s">
        <v>1601</v>
      </c>
      <c r="C962" s="35" t="s">
        <v>1602</v>
      </c>
      <c r="D962" s="36">
        <v>40098</v>
      </c>
      <c r="E962" s="37">
        <v>660</v>
      </c>
      <c r="F962" s="37">
        <v>5</v>
      </c>
      <c r="G962" s="37">
        <f t="shared" si="14"/>
        <v>665</v>
      </c>
      <c r="H962" s="38" t="s">
        <v>14</v>
      </c>
      <c r="I962" s="39" t="s">
        <v>15</v>
      </c>
    </row>
    <row r="963" spans="1:9" ht="57.6" x14ac:dyDescent="0.3">
      <c r="A963" s="33">
        <v>184</v>
      </c>
      <c r="B963" s="34" t="s">
        <v>1603</v>
      </c>
      <c r="C963" s="35" t="s">
        <v>1604</v>
      </c>
      <c r="D963" s="36">
        <v>40098</v>
      </c>
      <c r="E963" s="37">
        <v>543</v>
      </c>
      <c r="F963" s="37">
        <v>4</v>
      </c>
      <c r="G963" s="37">
        <f t="shared" si="14"/>
        <v>547</v>
      </c>
      <c r="H963" s="38" t="s">
        <v>14</v>
      </c>
      <c r="I963" s="39" t="s">
        <v>15</v>
      </c>
    </row>
    <row r="964" spans="1:9" ht="57.6" x14ac:dyDescent="0.3">
      <c r="A964" s="33">
        <v>185</v>
      </c>
      <c r="B964" s="34" t="s">
        <v>1605</v>
      </c>
      <c r="C964" s="35" t="s">
        <v>1606</v>
      </c>
      <c r="D964" s="36">
        <v>40109</v>
      </c>
      <c r="E964" s="37">
        <v>1503</v>
      </c>
      <c r="F964" s="37">
        <v>11</v>
      </c>
      <c r="G964" s="37">
        <f t="shared" si="14"/>
        <v>1514</v>
      </c>
      <c r="H964" s="38" t="s">
        <v>14</v>
      </c>
      <c r="I964" s="39" t="s">
        <v>15</v>
      </c>
    </row>
    <row r="965" spans="1:9" ht="43.2" x14ac:dyDescent="0.3">
      <c r="A965" s="33">
        <v>186</v>
      </c>
      <c r="B965" s="34" t="s">
        <v>943</v>
      </c>
      <c r="C965" s="35" t="s">
        <v>1607</v>
      </c>
      <c r="D965" s="36">
        <v>40102</v>
      </c>
      <c r="E965" s="37">
        <v>666</v>
      </c>
      <c r="F965" s="37">
        <v>5</v>
      </c>
      <c r="G965" s="37">
        <f t="shared" si="14"/>
        <v>671</v>
      </c>
      <c r="H965" s="38" t="s">
        <v>14</v>
      </c>
      <c r="I965" s="39" t="s">
        <v>15</v>
      </c>
    </row>
    <row r="966" spans="1:9" ht="72" x14ac:dyDescent="0.3">
      <c r="A966" s="33">
        <v>187</v>
      </c>
      <c r="B966" s="34" t="s">
        <v>1608</v>
      </c>
      <c r="C966" s="35" t="s">
        <v>1609</v>
      </c>
      <c r="D966" s="36">
        <v>40157</v>
      </c>
      <c r="E966" s="37">
        <v>622</v>
      </c>
      <c r="F966" s="37">
        <v>5</v>
      </c>
      <c r="G966" s="37">
        <f t="shared" si="14"/>
        <v>627</v>
      </c>
      <c r="H966" s="38" t="s">
        <v>14</v>
      </c>
      <c r="I966" s="39" t="s">
        <v>15</v>
      </c>
    </row>
    <row r="967" spans="1:9" ht="72" x14ac:dyDescent="0.3">
      <c r="A967" s="33">
        <v>188</v>
      </c>
      <c r="B967" s="34" t="s">
        <v>1012</v>
      </c>
      <c r="C967" s="35" t="s">
        <v>1610</v>
      </c>
      <c r="D967" s="36">
        <v>40165</v>
      </c>
      <c r="E967" s="37">
        <v>4129</v>
      </c>
      <c r="F967" s="37">
        <v>31</v>
      </c>
      <c r="G967" s="37">
        <f t="shared" si="14"/>
        <v>4160</v>
      </c>
      <c r="H967" s="38" t="s">
        <v>14</v>
      </c>
      <c r="I967" s="39" t="s">
        <v>15</v>
      </c>
    </row>
    <row r="968" spans="1:9" ht="72" x14ac:dyDescent="0.3">
      <c r="A968" s="33">
        <v>189</v>
      </c>
      <c r="B968" s="34" t="s">
        <v>1611</v>
      </c>
      <c r="C968" s="35" t="s">
        <v>1612</v>
      </c>
      <c r="D968" s="36">
        <v>40092</v>
      </c>
      <c r="E968" s="37">
        <v>506</v>
      </c>
      <c r="F968" s="37">
        <v>4</v>
      </c>
      <c r="G968" s="37">
        <f t="shared" si="14"/>
        <v>510</v>
      </c>
      <c r="H968" s="38" t="s">
        <v>14</v>
      </c>
      <c r="I968" s="39" t="s">
        <v>15</v>
      </c>
    </row>
    <row r="969" spans="1:9" ht="72" x14ac:dyDescent="0.3">
      <c r="A969" s="33">
        <v>190</v>
      </c>
      <c r="B969" s="34" t="s">
        <v>1613</v>
      </c>
      <c r="C969" s="35" t="s">
        <v>1614</v>
      </c>
      <c r="D969" s="36">
        <v>40112</v>
      </c>
      <c r="E969" s="37">
        <v>418</v>
      </c>
      <c r="F969" s="37">
        <v>3</v>
      </c>
      <c r="G969" s="37">
        <f t="shared" si="14"/>
        <v>421</v>
      </c>
      <c r="H969" s="38" t="s">
        <v>14</v>
      </c>
      <c r="I969" s="39" t="s">
        <v>15</v>
      </c>
    </row>
    <row r="970" spans="1:9" ht="43.2" x14ac:dyDescent="0.3">
      <c r="A970" s="33">
        <v>191</v>
      </c>
      <c r="B970" s="34" t="s">
        <v>1615</v>
      </c>
      <c r="C970" s="35" t="s">
        <v>1616</v>
      </c>
      <c r="D970" s="36">
        <v>40159</v>
      </c>
      <c r="E970" s="37">
        <v>663</v>
      </c>
      <c r="F970" s="37">
        <v>5</v>
      </c>
      <c r="G970" s="37">
        <f t="shared" si="14"/>
        <v>668</v>
      </c>
      <c r="H970" s="38" t="s">
        <v>14</v>
      </c>
      <c r="I970" s="39" t="s">
        <v>15</v>
      </c>
    </row>
    <row r="971" spans="1:9" ht="57.6" x14ac:dyDescent="0.3">
      <c r="A971" s="33">
        <v>192</v>
      </c>
      <c r="B971" s="34" t="s">
        <v>1617</v>
      </c>
      <c r="C971" s="35" t="s">
        <v>1618</v>
      </c>
      <c r="D971" s="36">
        <v>40098</v>
      </c>
      <c r="E971" s="37">
        <v>785</v>
      </c>
      <c r="F971" s="37">
        <v>6</v>
      </c>
      <c r="G971" s="37">
        <f t="shared" si="14"/>
        <v>791</v>
      </c>
      <c r="H971" s="38" t="s">
        <v>14</v>
      </c>
      <c r="I971" s="39" t="s">
        <v>15</v>
      </c>
    </row>
    <row r="972" spans="1:9" ht="57.6" x14ac:dyDescent="0.3">
      <c r="A972" s="33">
        <v>193</v>
      </c>
      <c r="B972" s="34" t="s">
        <v>1619</v>
      </c>
      <c r="C972" s="35" t="s">
        <v>1620</v>
      </c>
      <c r="D972" s="36">
        <v>40138</v>
      </c>
      <c r="E972" s="37">
        <v>1549</v>
      </c>
      <c r="F972" s="37">
        <v>12</v>
      </c>
      <c r="G972" s="37">
        <f t="shared" si="14"/>
        <v>1561</v>
      </c>
      <c r="H972" s="38" t="s">
        <v>14</v>
      </c>
      <c r="I972" s="39" t="s">
        <v>15</v>
      </c>
    </row>
    <row r="973" spans="1:9" ht="86.4" x14ac:dyDescent="0.3">
      <c r="A973" s="33">
        <v>194</v>
      </c>
      <c r="B973" s="34" t="s">
        <v>1621</v>
      </c>
      <c r="C973" s="35" t="s">
        <v>1622</v>
      </c>
      <c r="D973" s="36">
        <v>40089</v>
      </c>
      <c r="E973" s="37">
        <v>1110</v>
      </c>
      <c r="F973" s="37">
        <v>9</v>
      </c>
      <c r="G973" s="37">
        <f t="shared" si="14"/>
        <v>1119</v>
      </c>
      <c r="H973" s="38" t="s">
        <v>14</v>
      </c>
      <c r="I973" s="39" t="s">
        <v>1623</v>
      </c>
    </row>
    <row r="974" spans="1:9" ht="115.2" x14ac:dyDescent="0.3">
      <c r="A974" s="33">
        <v>195</v>
      </c>
      <c r="B974" s="34" t="s">
        <v>1624</v>
      </c>
      <c r="C974" s="35" t="s">
        <v>1625</v>
      </c>
      <c r="D974" s="36">
        <v>40120</v>
      </c>
      <c r="E974" s="37">
        <v>950</v>
      </c>
      <c r="F974" s="37">
        <v>7</v>
      </c>
      <c r="G974" s="37">
        <f t="shared" si="14"/>
        <v>957</v>
      </c>
      <c r="H974" s="38" t="s">
        <v>14</v>
      </c>
      <c r="I974" s="39" t="s">
        <v>1623</v>
      </c>
    </row>
    <row r="975" spans="1:9" ht="86.4" x14ac:dyDescent="0.3">
      <c r="A975" s="33">
        <v>196</v>
      </c>
      <c r="B975" s="34" t="s">
        <v>1626</v>
      </c>
      <c r="C975" s="35" t="s">
        <v>1627</v>
      </c>
      <c r="D975" s="36">
        <v>40169</v>
      </c>
      <c r="E975" s="37">
        <v>1000</v>
      </c>
      <c r="F975" s="37">
        <v>8</v>
      </c>
      <c r="G975" s="37">
        <f t="shared" si="14"/>
        <v>1008</v>
      </c>
      <c r="H975" s="127" t="s">
        <v>14</v>
      </c>
      <c r="I975" s="39" t="s">
        <v>1623</v>
      </c>
    </row>
    <row r="976" spans="1:9" x14ac:dyDescent="0.3">
      <c r="A976" s="33"/>
      <c r="B976" s="171"/>
      <c r="C976" s="402"/>
      <c r="D976" s="243"/>
      <c r="E976" s="403"/>
      <c r="F976" s="403"/>
      <c r="G976" s="404"/>
      <c r="H976" s="127"/>
      <c r="I976" s="39"/>
    </row>
    <row r="977" spans="1:9" ht="15.6" x14ac:dyDescent="0.3">
      <c r="A977" s="138"/>
      <c r="B977" s="138"/>
      <c r="C977" s="33"/>
      <c r="D977" s="350" t="s">
        <v>150</v>
      </c>
      <c r="E977" s="150">
        <f>SUM(E780:E975)</f>
        <v>176182.5</v>
      </c>
      <c r="F977" s="150">
        <f>SUM(F780:F975)</f>
        <v>1345</v>
      </c>
      <c r="G977" s="150">
        <f ca="1">SUM(G780:G977)</f>
        <v>177527.5</v>
      </c>
      <c r="H977" s="138"/>
      <c r="I977" s="138"/>
    </row>
    <row r="978" spans="1:9" x14ac:dyDescent="0.3">
      <c r="A978" s="1"/>
      <c r="B978" s="1"/>
      <c r="C978" s="366"/>
      <c r="D978" s="367"/>
      <c r="E978" s="1"/>
      <c r="F978" s="1"/>
      <c r="G978" s="1"/>
      <c r="H978" s="1"/>
      <c r="I978" s="1"/>
    </row>
    <row r="979" spans="1:9" ht="36" x14ac:dyDescent="0.35">
      <c r="A979" s="1"/>
      <c r="B979" s="1"/>
      <c r="C979" s="405" t="s">
        <v>1628</v>
      </c>
      <c r="D979" s="367"/>
      <c r="E979" s="1"/>
      <c r="F979" s="1"/>
      <c r="G979" s="1"/>
      <c r="H979" s="1"/>
      <c r="I979" s="1"/>
    </row>
    <row r="980" spans="1:9" x14ac:dyDescent="0.3">
      <c r="A980" s="1"/>
      <c r="B980" s="1"/>
      <c r="C980" s="366"/>
      <c r="D980" s="367"/>
      <c r="E980" s="1"/>
      <c r="F980" s="1"/>
      <c r="G980" s="1"/>
      <c r="H980" s="1"/>
      <c r="I980" s="1"/>
    </row>
    <row r="981" spans="1:9" ht="28.8" x14ac:dyDescent="0.3">
      <c r="A981" s="5" t="s">
        <v>3</v>
      </c>
      <c r="B981" s="5" t="s">
        <v>4</v>
      </c>
      <c r="C981" s="7" t="s">
        <v>5</v>
      </c>
      <c r="D981" s="8" t="s">
        <v>6</v>
      </c>
      <c r="E981" s="5" t="s">
        <v>7</v>
      </c>
      <c r="F981" s="5" t="s">
        <v>8</v>
      </c>
      <c r="G981" s="5" t="s">
        <v>9</v>
      </c>
      <c r="H981" s="5" t="s">
        <v>10</v>
      </c>
      <c r="I981" s="5" t="s">
        <v>11</v>
      </c>
    </row>
    <row r="982" spans="1:9" ht="57.6" x14ac:dyDescent="0.3">
      <c r="A982" s="406">
        <v>1</v>
      </c>
      <c r="B982" s="118" t="s">
        <v>1629</v>
      </c>
      <c r="C982" s="119" t="s">
        <v>1630</v>
      </c>
      <c r="D982" s="120">
        <v>38836</v>
      </c>
      <c r="E982" s="121">
        <v>1757</v>
      </c>
      <c r="F982" s="121">
        <v>15</v>
      </c>
      <c r="G982" s="121">
        <v>1772</v>
      </c>
      <c r="H982" s="407">
        <v>43830</v>
      </c>
      <c r="I982" s="39" t="s">
        <v>15</v>
      </c>
    </row>
    <row r="983" spans="1:9" ht="57.6" x14ac:dyDescent="0.3">
      <c r="A983" s="33">
        <v>2</v>
      </c>
      <c r="B983" s="34" t="s">
        <v>1631</v>
      </c>
      <c r="C983" s="35" t="s">
        <v>1632</v>
      </c>
      <c r="D983" s="36">
        <v>39916</v>
      </c>
      <c r="E983" s="37">
        <v>2626</v>
      </c>
      <c r="F983" s="37">
        <v>23</v>
      </c>
      <c r="G983" s="37">
        <v>2649</v>
      </c>
      <c r="H983" s="408">
        <v>43830</v>
      </c>
      <c r="I983" s="39" t="s">
        <v>15</v>
      </c>
    </row>
    <row r="984" spans="1:9" ht="72" x14ac:dyDescent="0.3">
      <c r="A984" s="33">
        <v>3</v>
      </c>
      <c r="B984" s="34" t="s">
        <v>1633</v>
      </c>
      <c r="C984" s="35" t="s">
        <v>1634</v>
      </c>
      <c r="D984" s="36">
        <v>39912</v>
      </c>
      <c r="E984" s="37">
        <v>2560</v>
      </c>
      <c r="F984" s="37">
        <v>22</v>
      </c>
      <c r="G984" s="37">
        <v>2582</v>
      </c>
      <c r="H984" s="408">
        <v>43830</v>
      </c>
      <c r="I984" s="39" t="s">
        <v>15</v>
      </c>
    </row>
    <row r="985" spans="1:9" ht="72" x14ac:dyDescent="0.3">
      <c r="A985" s="33">
        <v>4</v>
      </c>
      <c r="B985" s="34" t="s">
        <v>1635</v>
      </c>
      <c r="C985" s="35" t="s">
        <v>1636</v>
      </c>
      <c r="D985" s="36">
        <v>39926</v>
      </c>
      <c r="E985" s="37">
        <v>2137.5</v>
      </c>
      <c r="F985" s="37">
        <v>19</v>
      </c>
      <c r="G985" s="37">
        <v>2156.5</v>
      </c>
      <c r="H985" s="408">
        <v>43830</v>
      </c>
      <c r="I985" s="39" t="s">
        <v>15</v>
      </c>
    </row>
    <row r="986" spans="1:9" x14ac:dyDescent="0.3">
      <c r="A986" s="33"/>
      <c r="B986" s="171"/>
      <c r="C986" s="172"/>
      <c r="D986" s="125"/>
      <c r="E986" s="126"/>
      <c r="F986" s="126"/>
      <c r="G986" s="126"/>
      <c r="H986" s="409"/>
      <c r="I986" s="33"/>
    </row>
    <row r="987" spans="1:9" ht="15.6" x14ac:dyDescent="0.3">
      <c r="A987" s="410"/>
      <c r="B987" s="411"/>
      <c r="C987" s="33"/>
      <c r="D987" s="139" t="s">
        <v>150</v>
      </c>
      <c r="E987" s="48">
        <f>SUM(E982:E985)</f>
        <v>9080.5</v>
      </c>
      <c r="F987" s="48">
        <f>SUM(F982:F985)</f>
        <v>79</v>
      </c>
      <c r="G987" s="48">
        <f>SUM(G982:G985)</f>
        <v>9159.5</v>
      </c>
      <c r="H987" s="412"/>
      <c r="I987" s="410"/>
    </row>
    <row r="988" spans="1:9" ht="15.6" x14ac:dyDescent="0.3">
      <c r="A988" s="413"/>
      <c r="B988" s="413"/>
      <c r="C988" s="73"/>
      <c r="D988" s="143"/>
      <c r="E988" s="414"/>
      <c r="F988" s="414"/>
      <c r="G988" s="414"/>
      <c r="H988" s="413"/>
      <c r="I988" s="413"/>
    </row>
    <row r="989" spans="1:9" ht="15.6" x14ac:dyDescent="0.3">
      <c r="A989" s="413"/>
      <c r="B989" s="413"/>
      <c r="C989" s="29"/>
      <c r="D989" s="143"/>
      <c r="E989" s="414"/>
      <c r="F989" s="414"/>
      <c r="G989" s="414"/>
      <c r="H989" s="413"/>
      <c r="I989" s="413"/>
    </row>
    <row r="990" spans="1:9" ht="36" x14ac:dyDescent="0.35">
      <c r="A990" s="1"/>
      <c r="B990" s="1"/>
      <c r="C990" s="405" t="s">
        <v>1637</v>
      </c>
      <c r="D990" s="367"/>
      <c r="E990" s="1"/>
      <c r="F990" s="1"/>
      <c r="G990" s="1"/>
      <c r="H990" s="1"/>
      <c r="I990" s="1"/>
    </row>
    <row r="991" spans="1:9" x14ac:dyDescent="0.3">
      <c r="A991" s="1"/>
      <c r="B991" s="1"/>
      <c r="C991" s="366"/>
      <c r="D991" s="367"/>
      <c r="E991" s="1"/>
      <c r="F991" s="1"/>
      <c r="G991" s="1"/>
      <c r="H991" s="1"/>
      <c r="I991" s="1"/>
    </row>
    <row r="992" spans="1:9" ht="28.8" x14ac:dyDescent="0.3">
      <c r="A992" s="5" t="s">
        <v>3</v>
      </c>
      <c r="B992" s="6" t="s">
        <v>4</v>
      </c>
      <c r="C992" s="7" t="s">
        <v>5</v>
      </c>
      <c r="D992" s="8" t="s">
        <v>6</v>
      </c>
      <c r="E992" s="5" t="s">
        <v>7</v>
      </c>
      <c r="F992" s="5" t="s">
        <v>8</v>
      </c>
      <c r="G992" s="5" t="s">
        <v>9</v>
      </c>
      <c r="H992" s="9" t="s">
        <v>10</v>
      </c>
      <c r="I992" s="5" t="s">
        <v>11</v>
      </c>
    </row>
    <row r="993" spans="1:9" ht="43.2" x14ac:dyDescent="0.3">
      <c r="A993" s="117">
        <v>1</v>
      </c>
      <c r="B993" s="118" t="s">
        <v>1638</v>
      </c>
      <c r="C993" s="119" t="s">
        <v>1639</v>
      </c>
      <c r="D993" s="120">
        <v>40116</v>
      </c>
      <c r="E993" s="121">
        <v>2213</v>
      </c>
      <c r="F993" s="415">
        <v>0</v>
      </c>
      <c r="G993" s="121">
        <v>2213</v>
      </c>
      <c r="H993" s="93" t="s">
        <v>14</v>
      </c>
      <c r="I993" s="39" t="s">
        <v>205</v>
      </c>
    </row>
    <row r="994" spans="1:9" ht="43.2" x14ac:dyDescent="0.3">
      <c r="A994" s="117">
        <v>2</v>
      </c>
      <c r="B994" s="34" t="s">
        <v>1640</v>
      </c>
      <c r="C994" s="35" t="s">
        <v>1641</v>
      </c>
      <c r="D994" s="36">
        <v>40110</v>
      </c>
      <c r="E994" s="37">
        <v>3345.5</v>
      </c>
      <c r="F994" s="41">
        <v>0</v>
      </c>
      <c r="G994" s="37">
        <v>3345.5</v>
      </c>
      <c r="H994" s="38" t="s">
        <v>14</v>
      </c>
      <c r="I994" s="39" t="s">
        <v>205</v>
      </c>
    </row>
    <row r="995" spans="1:9" x14ac:dyDescent="0.3">
      <c r="A995" s="117"/>
      <c r="B995" s="171"/>
      <c r="C995" s="128"/>
      <c r="D995" s="243"/>
      <c r="E995" s="373"/>
      <c r="F995" s="416"/>
      <c r="G995" s="373"/>
      <c r="H995" s="173"/>
      <c r="I995" s="33"/>
    </row>
    <row r="996" spans="1:9" ht="15.6" x14ac:dyDescent="0.3">
      <c r="A996" s="129"/>
      <c r="B996" s="155"/>
      <c r="C996" s="117"/>
      <c r="D996" s="287" t="s">
        <v>150</v>
      </c>
      <c r="E996" s="131">
        <f>SUM(E993:E994)</f>
        <v>5558.5</v>
      </c>
      <c r="F996" s="417">
        <v>0</v>
      </c>
      <c r="G996" s="131">
        <f>SUM(G993:G994)</f>
        <v>5558.5</v>
      </c>
      <c r="H996" s="156"/>
      <c r="I996" s="129"/>
    </row>
    <row r="997" spans="1:9" x14ac:dyDescent="0.3">
      <c r="A997" s="73"/>
      <c r="B997" s="73"/>
      <c r="C997" s="132"/>
      <c r="D997" s="133"/>
      <c r="E997" s="134"/>
      <c r="F997" s="73"/>
      <c r="G997" s="73"/>
      <c r="H997" s="73"/>
      <c r="I997" s="73"/>
    </row>
    <row r="998" spans="1:9" ht="28.8" x14ac:dyDescent="0.3">
      <c r="A998" s="5" t="s">
        <v>3</v>
      </c>
      <c r="B998" s="6" t="s">
        <v>4</v>
      </c>
      <c r="C998" s="7" t="s">
        <v>5</v>
      </c>
      <c r="D998" s="8" t="s">
        <v>6</v>
      </c>
      <c r="E998" s="5" t="s">
        <v>7</v>
      </c>
      <c r="F998" s="5" t="s">
        <v>8</v>
      </c>
      <c r="G998" s="5" t="s">
        <v>9</v>
      </c>
      <c r="H998" s="9" t="s">
        <v>10</v>
      </c>
      <c r="I998" s="5" t="s">
        <v>11</v>
      </c>
    </row>
    <row r="999" spans="1:9" ht="57.6" x14ac:dyDescent="0.3">
      <c r="A999" s="33">
        <v>1</v>
      </c>
      <c r="B999" s="118" t="s">
        <v>1642</v>
      </c>
      <c r="C999" s="119" t="s">
        <v>1643</v>
      </c>
      <c r="D999" s="120">
        <v>40070</v>
      </c>
      <c r="E999" s="121">
        <v>1923</v>
      </c>
      <c r="F999" s="121">
        <v>15</v>
      </c>
      <c r="G999" s="121">
        <f>E999+F999</f>
        <v>1938</v>
      </c>
      <c r="H999" s="93" t="s">
        <v>14</v>
      </c>
      <c r="I999" s="39" t="s">
        <v>15</v>
      </c>
    </row>
    <row r="1000" spans="1:9" ht="57.6" x14ac:dyDescent="0.3">
      <c r="A1000" s="33">
        <v>2</v>
      </c>
      <c r="B1000" s="34" t="s">
        <v>1644</v>
      </c>
      <c r="C1000" s="35" t="s">
        <v>1645</v>
      </c>
      <c r="D1000" s="36">
        <v>40059</v>
      </c>
      <c r="E1000" s="37">
        <v>2921</v>
      </c>
      <c r="F1000" s="37">
        <v>23</v>
      </c>
      <c r="G1000" s="37">
        <f t="shared" ref="G1000:G1010" si="15">E1000+F1000</f>
        <v>2944</v>
      </c>
      <c r="H1000" s="38" t="s">
        <v>14</v>
      </c>
      <c r="I1000" s="39" t="s">
        <v>15</v>
      </c>
    </row>
    <row r="1001" spans="1:9" ht="57.6" x14ac:dyDescent="0.3">
      <c r="A1001" s="33">
        <v>3</v>
      </c>
      <c r="B1001" s="34" t="s">
        <v>1646</v>
      </c>
      <c r="C1001" s="35" t="s">
        <v>1647</v>
      </c>
      <c r="D1001" s="36">
        <v>40168</v>
      </c>
      <c r="E1001" s="37">
        <v>1127</v>
      </c>
      <c r="F1001" s="37">
        <v>9</v>
      </c>
      <c r="G1001" s="37">
        <f t="shared" si="15"/>
        <v>1136</v>
      </c>
      <c r="H1001" s="38" t="s">
        <v>14</v>
      </c>
      <c r="I1001" s="39" t="s">
        <v>15</v>
      </c>
    </row>
    <row r="1002" spans="1:9" ht="57.6" x14ac:dyDescent="0.3">
      <c r="A1002" s="33">
        <v>4</v>
      </c>
      <c r="B1002" s="34" t="s">
        <v>1648</v>
      </c>
      <c r="C1002" s="35" t="s">
        <v>1649</v>
      </c>
      <c r="D1002" s="36">
        <v>40129</v>
      </c>
      <c r="E1002" s="37">
        <v>2630</v>
      </c>
      <c r="F1002" s="37">
        <v>21</v>
      </c>
      <c r="G1002" s="37">
        <f t="shared" si="15"/>
        <v>2651</v>
      </c>
      <c r="H1002" s="38" t="s">
        <v>14</v>
      </c>
      <c r="I1002" s="39" t="s">
        <v>15</v>
      </c>
    </row>
    <row r="1003" spans="1:9" ht="57.6" x14ac:dyDescent="0.3">
      <c r="A1003" s="33">
        <v>5</v>
      </c>
      <c r="B1003" s="34" t="s">
        <v>1650</v>
      </c>
      <c r="C1003" s="35" t="s">
        <v>1651</v>
      </c>
      <c r="D1003" s="36">
        <v>40127</v>
      </c>
      <c r="E1003" s="37">
        <v>1506</v>
      </c>
      <c r="F1003" s="37">
        <v>12</v>
      </c>
      <c r="G1003" s="37">
        <f t="shared" si="15"/>
        <v>1518</v>
      </c>
      <c r="H1003" s="38" t="s">
        <v>14</v>
      </c>
      <c r="I1003" s="39" t="s">
        <v>15</v>
      </c>
    </row>
    <row r="1004" spans="1:9" ht="72" x14ac:dyDescent="0.3">
      <c r="A1004" s="33">
        <v>6</v>
      </c>
      <c r="B1004" s="34" t="s">
        <v>1652</v>
      </c>
      <c r="C1004" s="35" t="s">
        <v>1653</v>
      </c>
      <c r="D1004" s="36">
        <v>40107</v>
      </c>
      <c r="E1004" s="37">
        <v>3957</v>
      </c>
      <c r="F1004" s="37">
        <v>32</v>
      </c>
      <c r="G1004" s="37">
        <f t="shared" si="15"/>
        <v>3989</v>
      </c>
      <c r="H1004" s="38" t="s">
        <v>14</v>
      </c>
      <c r="I1004" s="39" t="s">
        <v>15</v>
      </c>
    </row>
    <row r="1005" spans="1:9" ht="72" x14ac:dyDescent="0.3">
      <c r="A1005" s="33">
        <v>7</v>
      </c>
      <c r="B1005" s="34" t="s">
        <v>1654</v>
      </c>
      <c r="C1005" s="35" t="s">
        <v>1655</v>
      </c>
      <c r="D1005" s="36">
        <v>38450</v>
      </c>
      <c r="E1005" s="37">
        <v>862</v>
      </c>
      <c r="F1005" s="37">
        <v>7</v>
      </c>
      <c r="G1005" s="37">
        <f t="shared" si="15"/>
        <v>869</v>
      </c>
      <c r="H1005" s="38" t="s">
        <v>14</v>
      </c>
      <c r="I1005" s="39" t="s">
        <v>15</v>
      </c>
    </row>
    <row r="1006" spans="1:9" ht="72" x14ac:dyDescent="0.3">
      <c r="A1006" s="33">
        <v>8</v>
      </c>
      <c r="B1006" s="34" t="s">
        <v>1656</v>
      </c>
      <c r="C1006" s="35" t="s">
        <v>1657</v>
      </c>
      <c r="D1006" s="36">
        <v>38372</v>
      </c>
      <c r="E1006" s="37">
        <v>1938</v>
      </c>
      <c r="F1006" s="37">
        <v>16</v>
      </c>
      <c r="G1006" s="37">
        <f t="shared" si="15"/>
        <v>1954</v>
      </c>
      <c r="H1006" s="38" t="s">
        <v>14</v>
      </c>
      <c r="I1006" s="39" t="s">
        <v>15</v>
      </c>
    </row>
    <row r="1007" spans="1:9" ht="43.2" x14ac:dyDescent="0.3">
      <c r="A1007" s="33">
        <v>9</v>
      </c>
      <c r="B1007" s="34" t="s">
        <v>1658</v>
      </c>
      <c r="C1007" s="35" t="s">
        <v>1659</v>
      </c>
      <c r="D1007" s="36">
        <v>40096</v>
      </c>
      <c r="E1007" s="37">
        <v>1075.5</v>
      </c>
      <c r="F1007" s="37">
        <v>9</v>
      </c>
      <c r="G1007" s="37">
        <f>E1007+F1007</f>
        <v>1084.5</v>
      </c>
      <c r="H1007" s="38" t="s">
        <v>14</v>
      </c>
      <c r="I1007" s="39" t="s">
        <v>15</v>
      </c>
    </row>
    <row r="1008" spans="1:9" ht="43.2" x14ac:dyDescent="0.3">
      <c r="A1008" s="33">
        <v>10</v>
      </c>
      <c r="B1008" s="34" t="s">
        <v>1660</v>
      </c>
      <c r="C1008" s="35" t="s">
        <v>1661</v>
      </c>
      <c r="D1008" s="36">
        <v>40158</v>
      </c>
      <c r="E1008" s="37">
        <v>4202.3599999999997</v>
      </c>
      <c r="F1008" s="37">
        <v>34</v>
      </c>
      <c r="G1008" s="37">
        <f t="shared" si="15"/>
        <v>4236.3599999999997</v>
      </c>
      <c r="H1008" s="38" t="s">
        <v>14</v>
      </c>
      <c r="I1008" s="39" t="s">
        <v>15</v>
      </c>
    </row>
    <row r="1009" spans="1:9" ht="57.6" x14ac:dyDescent="0.3">
      <c r="A1009" s="33">
        <v>11</v>
      </c>
      <c r="B1009" s="34" t="s">
        <v>1662</v>
      </c>
      <c r="C1009" s="35" t="s">
        <v>1663</v>
      </c>
      <c r="D1009" s="36">
        <v>39805</v>
      </c>
      <c r="E1009" s="37">
        <v>1642</v>
      </c>
      <c r="F1009" s="37">
        <v>13</v>
      </c>
      <c r="G1009" s="37">
        <f t="shared" si="15"/>
        <v>1655</v>
      </c>
      <c r="H1009" s="38" t="s">
        <v>14</v>
      </c>
      <c r="I1009" s="39" t="s">
        <v>15</v>
      </c>
    </row>
    <row r="1010" spans="1:9" ht="43.2" x14ac:dyDescent="0.3">
      <c r="A1010" s="33">
        <v>12</v>
      </c>
      <c r="B1010" s="34" t="s">
        <v>1664</v>
      </c>
      <c r="C1010" s="35" t="s">
        <v>1665</v>
      </c>
      <c r="D1010" s="36">
        <v>40171</v>
      </c>
      <c r="E1010" s="37">
        <v>1512</v>
      </c>
      <c r="F1010" s="37">
        <v>12</v>
      </c>
      <c r="G1010" s="37">
        <f t="shared" si="15"/>
        <v>1524</v>
      </c>
      <c r="H1010" s="38" t="s">
        <v>14</v>
      </c>
      <c r="I1010" s="39" t="s">
        <v>15</v>
      </c>
    </row>
    <row r="1011" spans="1:9" x14ac:dyDescent="0.3">
      <c r="A1011" s="33"/>
      <c r="B1011" s="123"/>
      <c r="C1011" s="124"/>
      <c r="D1011" s="125"/>
      <c r="E1011" s="2"/>
      <c r="F1011" s="416"/>
      <c r="G1011" s="416"/>
      <c r="H1011" s="173"/>
      <c r="I1011" s="33"/>
    </row>
    <row r="1012" spans="1:9" ht="15.6" x14ac:dyDescent="0.3">
      <c r="A1012" s="43"/>
      <c r="B1012" s="234"/>
      <c r="C1012" s="138"/>
      <c r="D1012" s="139" t="s">
        <v>150</v>
      </c>
      <c r="E1012" s="150">
        <f>SUM(E999:E1010)</f>
        <v>25295.86</v>
      </c>
      <c r="F1012" s="48">
        <v>203</v>
      </c>
      <c r="G1012" s="49">
        <v>25498.86</v>
      </c>
      <c r="H1012" s="43"/>
      <c r="I1012" s="43"/>
    </row>
    <row r="1013" spans="1:9" x14ac:dyDescent="0.3">
      <c r="A1013" s="73"/>
      <c r="B1013" s="73"/>
      <c r="C1013" s="132"/>
      <c r="D1013" s="133"/>
      <c r="E1013" s="73"/>
      <c r="F1013" s="73"/>
      <c r="G1013" s="73"/>
      <c r="H1013" s="73"/>
      <c r="I1013" s="73"/>
    </row>
    <row r="1014" spans="1:9" ht="15.6" x14ac:dyDescent="0.3">
      <c r="A1014" s="73"/>
      <c r="B1014" s="73"/>
      <c r="C1014" s="132"/>
      <c r="D1014" s="133"/>
      <c r="E1014" s="73"/>
      <c r="F1014" s="134"/>
      <c r="G1014" s="418">
        <f>G1012+G996</f>
        <v>31057.360000000001</v>
      </c>
      <c r="H1014" s="73"/>
      <c r="I1014" s="73"/>
    </row>
    <row r="1015" spans="1:9" ht="36" x14ac:dyDescent="0.35">
      <c r="A1015" s="73"/>
      <c r="B1015" s="73"/>
      <c r="C1015" s="381" t="s">
        <v>1666</v>
      </c>
      <c r="D1015" s="133"/>
      <c r="E1015" s="73"/>
      <c r="F1015" s="73"/>
      <c r="G1015" s="73"/>
      <c r="H1015" s="73"/>
      <c r="I1015" s="73"/>
    </row>
    <row r="1016" spans="1:9" x14ac:dyDescent="0.3">
      <c r="A1016" s="1"/>
      <c r="B1016" s="2"/>
      <c r="C1016" s="3"/>
      <c r="D1016" s="4"/>
      <c r="E1016" s="2"/>
      <c r="F1016" s="2"/>
      <c r="G1016" s="2"/>
      <c r="H1016" s="1"/>
      <c r="I1016" s="1"/>
    </row>
    <row r="1017" spans="1:9" ht="28.8" x14ac:dyDescent="0.3">
      <c r="A1017" s="5" t="s">
        <v>3</v>
      </c>
      <c r="B1017" s="6" t="s">
        <v>4</v>
      </c>
      <c r="C1017" s="7" t="s">
        <v>5</v>
      </c>
      <c r="D1017" s="8" t="s">
        <v>6</v>
      </c>
      <c r="E1017" s="5" t="s">
        <v>7</v>
      </c>
      <c r="F1017" s="5" t="s">
        <v>8</v>
      </c>
      <c r="G1017" s="5" t="s">
        <v>9</v>
      </c>
      <c r="H1017" s="9" t="s">
        <v>10</v>
      </c>
      <c r="I1017" s="5" t="s">
        <v>11</v>
      </c>
    </row>
    <row r="1018" spans="1:9" ht="43.2" x14ac:dyDescent="0.3">
      <c r="A1018" s="419">
        <v>1</v>
      </c>
      <c r="B1018" s="397" t="s">
        <v>1667</v>
      </c>
      <c r="C1018" s="398" t="s">
        <v>1668</v>
      </c>
      <c r="D1018" s="383">
        <v>40106</v>
      </c>
      <c r="E1018" s="384">
        <v>102.5</v>
      </c>
      <c r="F1018" s="384">
        <v>0</v>
      </c>
      <c r="G1018" s="420">
        <f>SUM(E1018+F1018)</f>
        <v>102.5</v>
      </c>
      <c r="H1018" s="154" t="s">
        <v>14</v>
      </c>
      <c r="I1018" s="382" t="s">
        <v>205</v>
      </c>
    </row>
    <row r="1019" spans="1:9" x14ac:dyDescent="0.3">
      <c r="A1019" s="421"/>
      <c r="B1019" s="422"/>
      <c r="C1019" s="423"/>
      <c r="D1019" s="424"/>
      <c r="E1019" s="425"/>
      <c r="F1019" s="425"/>
      <c r="G1019" s="426"/>
      <c r="H1019" s="173"/>
      <c r="I1019" s="421"/>
    </row>
    <row r="1020" spans="1:9" ht="15.6" x14ac:dyDescent="0.3">
      <c r="A1020" s="427"/>
      <c r="B1020" s="427"/>
      <c r="C1020" s="138"/>
      <c r="D1020" s="428" t="s">
        <v>150</v>
      </c>
      <c r="E1020" s="429">
        <v>102.5</v>
      </c>
      <c r="F1020" s="429">
        <v>0</v>
      </c>
      <c r="G1020" s="430">
        <v>102.5</v>
      </c>
      <c r="H1020" s="431"/>
      <c r="I1020" s="427"/>
    </row>
    <row r="1021" spans="1:9" x14ac:dyDescent="0.3">
      <c r="A1021" s="432"/>
      <c r="B1021" s="432"/>
      <c r="C1021" s="433"/>
      <c r="D1021" s="434"/>
      <c r="E1021" s="435"/>
      <c r="F1021" s="435"/>
      <c r="G1021" s="432"/>
      <c r="H1021" s="73"/>
      <c r="I1021" s="432"/>
    </row>
    <row r="1022" spans="1:9" ht="28.8" x14ac:dyDescent="0.3">
      <c r="A1022" s="5" t="s">
        <v>3</v>
      </c>
      <c r="B1022" s="5" t="s">
        <v>4</v>
      </c>
      <c r="C1022" s="7" t="s">
        <v>5</v>
      </c>
      <c r="D1022" s="8" t="s">
        <v>6</v>
      </c>
      <c r="E1022" s="5" t="s">
        <v>7</v>
      </c>
      <c r="F1022" s="5" t="s">
        <v>8</v>
      </c>
      <c r="G1022" s="5" t="s">
        <v>9</v>
      </c>
      <c r="H1022" s="5" t="s">
        <v>10</v>
      </c>
      <c r="I1022" s="5" t="s">
        <v>11</v>
      </c>
    </row>
    <row r="1023" spans="1:9" ht="57.6" x14ac:dyDescent="0.3">
      <c r="A1023" s="421">
        <v>1</v>
      </c>
      <c r="B1023" s="393" t="s">
        <v>1669</v>
      </c>
      <c r="C1023" s="436" t="s">
        <v>1670</v>
      </c>
      <c r="D1023" s="395">
        <v>40123</v>
      </c>
      <c r="E1023" s="396">
        <v>1315.5</v>
      </c>
      <c r="F1023" s="396">
        <v>11</v>
      </c>
      <c r="G1023" s="437">
        <f>SUM(E1023+F1023)</f>
        <v>1326.5</v>
      </c>
      <c r="H1023" s="93" t="s">
        <v>14</v>
      </c>
      <c r="I1023" s="421" t="s">
        <v>15</v>
      </c>
    </row>
    <row r="1024" spans="1:9" ht="43.2" x14ac:dyDescent="0.3">
      <c r="A1024" s="421">
        <v>2</v>
      </c>
      <c r="B1024" s="397" t="s">
        <v>1352</v>
      </c>
      <c r="C1024" s="398" t="s">
        <v>1671</v>
      </c>
      <c r="D1024" s="383">
        <v>40134</v>
      </c>
      <c r="E1024" s="384">
        <v>867</v>
      </c>
      <c r="F1024" s="384">
        <v>7</v>
      </c>
      <c r="G1024" s="437">
        <f>SUM(E1024+F1024)</f>
        <v>874</v>
      </c>
      <c r="H1024" s="38" t="s">
        <v>14</v>
      </c>
      <c r="I1024" s="421" t="s">
        <v>15</v>
      </c>
    </row>
    <row r="1025" spans="1:9" ht="57.6" x14ac:dyDescent="0.3">
      <c r="A1025" s="421">
        <v>3</v>
      </c>
      <c r="B1025" s="397" t="s">
        <v>1672</v>
      </c>
      <c r="C1025" s="398" t="s">
        <v>1673</v>
      </c>
      <c r="D1025" s="383">
        <v>38943</v>
      </c>
      <c r="E1025" s="384">
        <v>1810</v>
      </c>
      <c r="F1025" s="384">
        <v>15</v>
      </c>
      <c r="G1025" s="437">
        <f t="shared" ref="G1025:G1048" si="16">SUM(E1025+F1025)</f>
        <v>1825</v>
      </c>
      <c r="H1025" s="38" t="s">
        <v>14</v>
      </c>
      <c r="I1025" s="421" t="s">
        <v>15</v>
      </c>
    </row>
    <row r="1026" spans="1:9" ht="57.6" x14ac:dyDescent="0.3">
      <c r="A1026" s="421">
        <v>4</v>
      </c>
      <c r="B1026" s="397" t="s">
        <v>1674</v>
      </c>
      <c r="C1026" s="398" t="s">
        <v>1675</v>
      </c>
      <c r="D1026" s="383">
        <v>38134</v>
      </c>
      <c r="E1026" s="384">
        <v>884</v>
      </c>
      <c r="F1026" s="384">
        <v>7</v>
      </c>
      <c r="G1026" s="437">
        <f t="shared" si="16"/>
        <v>891</v>
      </c>
      <c r="H1026" s="38" t="s">
        <v>14</v>
      </c>
      <c r="I1026" s="421" t="s">
        <v>15</v>
      </c>
    </row>
    <row r="1027" spans="1:9" ht="57.6" x14ac:dyDescent="0.3">
      <c r="A1027" s="421">
        <v>5</v>
      </c>
      <c r="B1027" s="397" t="s">
        <v>1676</v>
      </c>
      <c r="C1027" s="398" t="s">
        <v>1677</v>
      </c>
      <c r="D1027" s="383">
        <v>39373</v>
      </c>
      <c r="E1027" s="384">
        <v>802</v>
      </c>
      <c r="F1027" s="384">
        <v>6</v>
      </c>
      <c r="G1027" s="437">
        <f t="shared" si="16"/>
        <v>808</v>
      </c>
      <c r="H1027" s="38" t="s">
        <v>14</v>
      </c>
      <c r="I1027" s="421" t="s">
        <v>15</v>
      </c>
    </row>
    <row r="1028" spans="1:9" ht="43.2" x14ac:dyDescent="0.3">
      <c r="A1028" s="421">
        <v>6</v>
      </c>
      <c r="B1028" s="397" t="s">
        <v>1678</v>
      </c>
      <c r="C1028" s="398" t="s">
        <v>1679</v>
      </c>
      <c r="D1028" s="383">
        <v>39797</v>
      </c>
      <c r="E1028" s="384">
        <v>1584</v>
      </c>
      <c r="F1028" s="384">
        <v>13</v>
      </c>
      <c r="G1028" s="437">
        <f t="shared" si="16"/>
        <v>1597</v>
      </c>
      <c r="H1028" s="38" t="s">
        <v>14</v>
      </c>
      <c r="I1028" s="421" t="s">
        <v>15</v>
      </c>
    </row>
    <row r="1029" spans="1:9" ht="72" x14ac:dyDescent="0.3">
      <c r="A1029" s="421">
        <v>7</v>
      </c>
      <c r="B1029" s="397" t="s">
        <v>1680</v>
      </c>
      <c r="C1029" s="398" t="s">
        <v>1681</v>
      </c>
      <c r="D1029" s="383">
        <v>38335</v>
      </c>
      <c r="E1029" s="384">
        <v>871</v>
      </c>
      <c r="F1029" s="384">
        <v>7</v>
      </c>
      <c r="G1029" s="437">
        <f t="shared" si="16"/>
        <v>878</v>
      </c>
      <c r="H1029" s="38" t="s">
        <v>14</v>
      </c>
      <c r="I1029" s="421" t="s">
        <v>15</v>
      </c>
    </row>
    <row r="1030" spans="1:9" ht="72" x14ac:dyDescent="0.3">
      <c r="A1030" s="421">
        <v>8</v>
      </c>
      <c r="B1030" s="397" t="s">
        <v>1682</v>
      </c>
      <c r="C1030" s="398" t="s">
        <v>1683</v>
      </c>
      <c r="D1030" s="383">
        <v>40168</v>
      </c>
      <c r="E1030" s="384">
        <v>2748.78</v>
      </c>
      <c r="F1030" s="384">
        <v>23</v>
      </c>
      <c r="G1030" s="437">
        <f t="shared" si="16"/>
        <v>2771.78</v>
      </c>
      <c r="H1030" s="38" t="s">
        <v>14</v>
      </c>
      <c r="I1030" s="421" t="s">
        <v>15</v>
      </c>
    </row>
    <row r="1031" spans="1:9" ht="57.6" x14ac:dyDescent="0.3">
      <c r="A1031" s="421">
        <v>9</v>
      </c>
      <c r="B1031" s="397" t="s">
        <v>1684</v>
      </c>
      <c r="C1031" s="398" t="s">
        <v>1685</v>
      </c>
      <c r="D1031" s="383">
        <v>40109</v>
      </c>
      <c r="E1031" s="384">
        <v>1806</v>
      </c>
      <c r="F1031" s="384">
        <v>15</v>
      </c>
      <c r="G1031" s="437">
        <f t="shared" si="16"/>
        <v>1821</v>
      </c>
      <c r="H1031" s="38" t="s">
        <v>14</v>
      </c>
      <c r="I1031" s="421" t="s">
        <v>15</v>
      </c>
    </row>
    <row r="1032" spans="1:9" ht="57.6" x14ac:dyDescent="0.3">
      <c r="A1032" s="421">
        <v>10</v>
      </c>
      <c r="B1032" s="397" t="s">
        <v>1686</v>
      </c>
      <c r="C1032" s="398" t="s">
        <v>1687</v>
      </c>
      <c r="D1032" s="383">
        <v>40095</v>
      </c>
      <c r="E1032" s="384">
        <v>501</v>
      </c>
      <c r="F1032" s="384">
        <v>4</v>
      </c>
      <c r="G1032" s="437">
        <f t="shared" si="16"/>
        <v>505</v>
      </c>
      <c r="H1032" s="38" t="s">
        <v>14</v>
      </c>
      <c r="I1032" s="421" t="s">
        <v>15</v>
      </c>
    </row>
    <row r="1033" spans="1:9" ht="57.6" x14ac:dyDescent="0.3">
      <c r="A1033" s="421">
        <v>11</v>
      </c>
      <c r="B1033" s="397" t="s">
        <v>1688</v>
      </c>
      <c r="C1033" s="398" t="s">
        <v>1689</v>
      </c>
      <c r="D1033" s="383">
        <v>38426</v>
      </c>
      <c r="E1033" s="384">
        <v>1729</v>
      </c>
      <c r="F1033" s="384">
        <v>14</v>
      </c>
      <c r="G1033" s="437">
        <f t="shared" si="16"/>
        <v>1743</v>
      </c>
      <c r="H1033" s="38" t="s">
        <v>14</v>
      </c>
      <c r="I1033" s="421" t="s">
        <v>15</v>
      </c>
    </row>
    <row r="1034" spans="1:9" ht="57.6" x14ac:dyDescent="0.3">
      <c r="A1034" s="421">
        <v>12</v>
      </c>
      <c r="B1034" s="397" t="s">
        <v>1690</v>
      </c>
      <c r="C1034" s="398" t="s">
        <v>1691</v>
      </c>
      <c r="D1034" s="383">
        <v>39457</v>
      </c>
      <c r="E1034" s="384">
        <v>1096.03</v>
      </c>
      <c r="F1034" s="384">
        <v>9</v>
      </c>
      <c r="G1034" s="437">
        <f t="shared" si="16"/>
        <v>1105.03</v>
      </c>
      <c r="H1034" s="38" t="s">
        <v>14</v>
      </c>
      <c r="I1034" s="421" t="s">
        <v>15</v>
      </c>
    </row>
    <row r="1035" spans="1:9" ht="57.6" x14ac:dyDescent="0.3">
      <c r="A1035" s="421">
        <v>13</v>
      </c>
      <c r="B1035" s="397" t="s">
        <v>1692</v>
      </c>
      <c r="C1035" s="398" t="s">
        <v>1693</v>
      </c>
      <c r="D1035" s="383">
        <v>39182</v>
      </c>
      <c r="E1035" s="384">
        <v>1601</v>
      </c>
      <c r="F1035" s="384">
        <v>13</v>
      </c>
      <c r="G1035" s="437">
        <f t="shared" si="16"/>
        <v>1614</v>
      </c>
      <c r="H1035" s="38" t="s">
        <v>14</v>
      </c>
      <c r="I1035" s="421" t="s">
        <v>15</v>
      </c>
    </row>
    <row r="1036" spans="1:9" ht="57.6" x14ac:dyDescent="0.3">
      <c r="A1036" s="421">
        <v>14</v>
      </c>
      <c r="B1036" s="397" t="s">
        <v>1694</v>
      </c>
      <c r="C1036" s="398" t="s">
        <v>1695</v>
      </c>
      <c r="D1036" s="383">
        <v>38758</v>
      </c>
      <c r="E1036" s="384">
        <v>975</v>
      </c>
      <c r="F1036" s="384">
        <v>8</v>
      </c>
      <c r="G1036" s="437">
        <f t="shared" si="16"/>
        <v>983</v>
      </c>
      <c r="H1036" s="38" t="s">
        <v>14</v>
      </c>
      <c r="I1036" s="421" t="s">
        <v>15</v>
      </c>
    </row>
    <row r="1037" spans="1:9" ht="57.6" x14ac:dyDescent="0.3">
      <c r="A1037" s="421">
        <v>15</v>
      </c>
      <c r="B1037" s="397" t="s">
        <v>1696</v>
      </c>
      <c r="C1037" s="398" t="s">
        <v>1697</v>
      </c>
      <c r="D1037" s="383">
        <v>40126</v>
      </c>
      <c r="E1037" s="384">
        <v>2164.25</v>
      </c>
      <c r="F1037" s="384">
        <v>18</v>
      </c>
      <c r="G1037" s="437">
        <f t="shared" si="16"/>
        <v>2182.25</v>
      </c>
      <c r="H1037" s="38" t="s">
        <v>14</v>
      </c>
      <c r="I1037" s="421" t="s">
        <v>15</v>
      </c>
    </row>
    <row r="1038" spans="1:9" ht="57.6" x14ac:dyDescent="0.3">
      <c r="A1038" s="421">
        <v>16</v>
      </c>
      <c r="B1038" s="397" t="s">
        <v>1698</v>
      </c>
      <c r="C1038" s="398" t="s">
        <v>1699</v>
      </c>
      <c r="D1038" s="383">
        <v>39939</v>
      </c>
      <c r="E1038" s="384">
        <v>931</v>
      </c>
      <c r="F1038" s="384">
        <v>7</v>
      </c>
      <c r="G1038" s="437">
        <f t="shared" si="16"/>
        <v>938</v>
      </c>
      <c r="H1038" s="38" t="s">
        <v>14</v>
      </c>
      <c r="I1038" s="421" t="s">
        <v>15</v>
      </c>
    </row>
    <row r="1039" spans="1:9" ht="57.6" x14ac:dyDescent="0.3">
      <c r="A1039" s="421">
        <v>17</v>
      </c>
      <c r="B1039" s="397" t="s">
        <v>1700</v>
      </c>
      <c r="C1039" s="398" t="s">
        <v>1701</v>
      </c>
      <c r="D1039" s="383">
        <v>39690</v>
      </c>
      <c r="E1039" s="384">
        <v>715</v>
      </c>
      <c r="F1039" s="384">
        <v>6</v>
      </c>
      <c r="G1039" s="437">
        <f t="shared" si="16"/>
        <v>721</v>
      </c>
      <c r="H1039" s="38" t="s">
        <v>14</v>
      </c>
      <c r="I1039" s="421" t="s">
        <v>15</v>
      </c>
    </row>
    <row r="1040" spans="1:9" ht="57.6" x14ac:dyDescent="0.3">
      <c r="A1040" s="421">
        <v>18</v>
      </c>
      <c r="B1040" s="397" t="s">
        <v>1702</v>
      </c>
      <c r="C1040" s="398" t="s">
        <v>1703</v>
      </c>
      <c r="D1040" s="383">
        <v>38723</v>
      </c>
      <c r="E1040" s="384">
        <v>1669</v>
      </c>
      <c r="F1040" s="384">
        <v>14</v>
      </c>
      <c r="G1040" s="437">
        <f t="shared" si="16"/>
        <v>1683</v>
      </c>
      <c r="H1040" s="38" t="s">
        <v>14</v>
      </c>
      <c r="I1040" s="421" t="s">
        <v>15</v>
      </c>
    </row>
    <row r="1041" spans="1:9" ht="57.6" x14ac:dyDescent="0.3">
      <c r="A1041" s="421">
        <v>19</v>
      </c>
      <c r="B1041" s="397" t="s">
        <v>1704</v>
      </c>
      <c r="C1041" s="398" t="s">
        <v>1705</v>
      </c>
      <c r="D1041" s="383">
        <v>40063</v>
      </c>
      <c r="E1041" s="384">
        <v>1007</v>
      </c>
      <c r="F1041" s="384">
        <v>8</v>
      </c>
      <c r="G1041" s="437">
        <f t="shared" si="16"/>
        <v>1015</v>
      </c>
      <c r="H1041" s="38" t="s">
        <v>14</v>
      </c>
      <c r="I1041" s="421" t="s">
        <v>15</v>
      </c>
    </row>
    <row r="1042" spans="1:9" ht="57.6" x14ac:dyDescent="0.3">
      <c r="A1042" s="421">
        <v>20</v>
      </c>
      <c r="B1042" s="397" t="s">
        <v>1706</v>
      </c>
      <c r="C1042" s="398" t="s">
        <v>1707</v>
      </c>
      <c r="D1042" s="383">
        <v>39963</v>
      </c>
      <c r="E1042" s="384">
        <v>909</v>
      </c>
      <c r="F1042" s="384">
        <v>8</v>
      </c>
      <c r="G1042" s="437">
        <f t="shared" si="16"/>
        <v>917</v>
      </c>
      <c r="H1042" s="38" t="s">
        <v>14</v>
      </c>
      <c r="I1042" s="421" t="s">
        <v>15</v>
      </c>
    </row>
    <row r="1043" spans="1:9" ht="43.2" x14ac:dyDescent="0.3">
      <c r="A1043" s="421">
        <v>21</v>
      </c>
      <c r="B1043" s="397" t="s">
        <v>1708</v>
      </c>
      <c r="C1043" s="398" t="s">
        <v>1709</v>
      </c>
      <c r="D1043" s="383">
        <v>39727</v>
      </c>
      <c r="E1043" s="384">
        <v>1419</v>
      </c>
      <c r="F1043" s="384">
        <v>11</v>
      </c>
      <c r="G1043" s="437">
        <f t="shared" si="16"/>
        <v>1430</v>
      </c>
      <c r="H1043" s="38" t="s">
        <v>14</v>
      </c>
      <c r="I1043" s="421" t="s">
        <v>15</v>
      </c>
    </row>
    <row r="1044" spans="1:9" ht="57.6" x14ac:dyDescent="0.3">
      <c r="A1044" s="421">
        <v>22</v>
      </c>
      <c r="B1044" s="397" t="s">
        <v>1710</v>
      </c>
      <c r="C1044" s="398" t="s">
        <v>1711</v>
      </c>
      <c r="D1044" s="383">
        <v>39009</v>
      </c>
      <c r="E1044" s="384">
        <v>891</v>
      </c>
      <c r="F1044" s="384">
        <v>7</v>
      </c>
      <c r="G1044" s="437">
        <f t="shared" si="16"/>
        <v>898</v>
      </c>
      <c r="H1044" s="38" t="s">
        <v>14</v>
      </c>
      <c r="I1044" s="421" t="s">
        <v>15</v>
      </c>
    </row>
    <row r="1045" spans="1:9" ht="86.4" x14ac:dyDescent="0.3">
      <c r="A1045" s="421">
        <v>23</v>
      </c>
      <c r="B1045" s="397" t="s">
        <v>1712</v>
      </c>
      <c r="C1045" s="398" t="s">
        <v>1713</v>
      </c>
      <c r="D1045" s="383">
        <v>39549</v>
      </c>
      <c r="E1045" s="384">
        <v>802</v>
      </c>
      <c r="F1045" s="384">
        <v>6</v>
      </c>
      <c r="G1045" s="437">
        <f t="shared" si="16"/>
        <v>808</v>
      </c>
      <c r="H1045" s="38" t="s">
        <v>14</v>
      </c>
      <c r="I1045" s="421" t="s">
        <v>15</v>
      </c>
    </row>
    <row r="1046" spans="1:9" ht="72" x14ac:dyDescent="0.3">
      <c r="A1046" s="421">
        <v>24</v>
      </c>
      <c r="B1046" s="397" t="s">
        <v>1714</v>
      </c>
      <c r="C1046" s="398" t="s">
        <v>1715</v>
      </c>
      <c r="D1046" s="383">
        <v>39690</v>
      </c>
      <c r="E1046" s="384">
        <v>683</v>
      </c>
      <c r="F1046" s="384">
        <v>6</v>
      </c>
      <c r="G1046" s="437">
        <f t="shared" si="16"/>
        <v>689</v>
      </c>
      <c r="H1046" s="38" t="s">
        <v>14</v>
      </c>
      <c r="I1046" s="421" t="s">
        <v>15</v>
      </c>
    </row>
    <row r="1047" spans="1:9" ht="57.6" x14ac:dyDescent="0.3">
      <c r="A1047" s="421">
        <v>25</v>
      </c>
      <c r="B1047" s="397" t="s">
        <v>1716</v>
      </c>
      <c r="C1047" s="398" t="s">
        <v>1717</v>
      </c>
      <c r="D1047" s="383">
        <v>40092</v>
      </c>
      <c r="E1047" s="384">
        <v>736</v>
      </c>
      <c r="F1047" s="384">
        <v>6</v>
      </c>
      <c r="G1047" s="437">
        <f t="shared" si="16"/>
        <v>742</v>
      </c>
      <c r="H1047" s="38" t="s">
        <v>14</v>
      </c>
      <c r="I1047" s="421" t="s">
        <v>15</v>
      </c>
    </row>
    <row r="1048" spans="1:9" ht="86.4" x14ac:dyDescent="0.3">
      <c r="A1048" s="421">
        <v>26</v>
      </c>
      <c r="B1048" s="397" t="s">
        <v>1718</v>
      </c>
      <c r="C1048" s="398" t="s">
        <v>1719</v>
      </c>
      <c r="D1048" s="383">
        <v>40133</v>
      </c>
      <c r="E1048" s="384">
        <v>1154.75</v>
      </c>
      <c r="F1048" s="384">
        <v>10</v>
      </c>
      <c r="G1048" s="437">
        <f t="shared" si="16"/>
        <v>1164.75</v>
      </c>
      <c r="H1048" s="38" t="s">
        <v>14</v>
      </c>
      <c r="I1048" s="421" t="s">
        <v>15</v>
      </c>
    </row>
    <row r="1049" spans="1:9" x14ac:dyDescent="0.3">
      <c r="A1049" s="419"/>
      <c r="B1049" s="438"/>
      <c r="C1049" s="439"/>
      <c r="D1049" s="440"/>
      <c r="E1049" s="441"/>
      <c r="F1049" s="441"/>
      <c r="G1049" s="442"/>
      <c r="H1049" s="443"/>
      <c r="I1049" s="444"/>
    </row>
    <row r="1050" spans="1:9" ht="15.6" x14ac:dyDescent="0.3">
      <c r="A1050" s="445"/>
      <c r="B1050" s="446"/>
      <c r="C1050" s="106"/>
      <c r="D1050" s="447" t="s">
        <v>150</v>
      </c>
      <c r="E1050" s="448">
        <v>31671.31</v>
      </c>
      <c r="F1050" s="449">
        <f>SUM(F1018:F1048)</f>
        <v>259</v>
      </c>
      <c r="G1050" s="448">
        <v>31930.31</v>
      </c>
      <c r="H1050" s="450"/>
      <c r="I1050" s="451"/>
    </row>
    <row r="1051" spans="1:9" x14ac:dyDescent="0.3">
      <c r="A1051" s="1"/>
      <c r="B1051" s="2"/>
      <c r="C1051" s="3"/>
      <c r="D1051" s="4"/>
      <c r="E1051" s="2"/>
      <c r="F1051" s="2"/>
      <c r="G1051" s="277"/>
      <c r="H1051" s="1"/>
      <c r="I1051" s="1"/>
    </row>
    <row r="1052" spans="1:9" ht="15.6" x14ac:dyDescent="0.3">
      <c r="A1052" s="1"/>
      <c r="B1052" s="2"/>
      <c r="C1052" s="3"/>
      <c r="D1052" s="4"/>
      <c r="E1052" s="2"/>
      <c r="F1052" s="2"/>
      <c r="G1052" s="248">
        <f>G1050+G1020</f>
        <v>32032.81</v>
      </c>
      <c r="H1052" s="1"/>
      <c r="I1052" s="1"/>
    </row>
    <row r="1053" spans="1:9" x14ac:dyDescent="0.3">
      <c r="A1053" s="1"/>
      <c r="B1053" s="2"/>
      <c r="C1053" s="3"/>
      <c r="D1053" s="4"/>
      <c r="E1053" s="2"/>
      <c r="F1053" s="2"/>
      <c r="G1053" s="2"/>
      <c r="H1053" s="1"/>
      <c r="I1053" s="1"/>
    </row>
    <row r="1054" spans="1:9" ht="15.6" x14ac:dyDescent="0.3">
      <c r="A1054" s="454" t="s">
        <v>1720</v>
      </c>
      <c r="B1054" s="454"/>
      <c r="C1054" s="452">
        <f>A1048+A1010+A985+A975+A771+A683+A650+A627+A559+A549+A531+A502+A476+A411+A371+A303+A262+A234+A202+A165+A105+A74</f>
        <v>824</v>
      </c>
      <c r="D1054" s="139" t="s">
        <v>1721</v>
      </c>
      <c r="E1054" s="248">
        <f>E1050+E1012+E987+E977+E773+E685+E652+E629+E562+E551+E533+E504+E478+E413+E373+E305+E264+E236+E204+E167+E107+E76</f>
        <v>865055.25000000012</v>
      </c>
      <c r="F1054" s="182">
        <f>F1050+F1012+F987+F977+F773+F685+F652+F629+F562+F551+F533+F504+F478+F413+F373+F305+F264+F236+F204+F167+F107+F76</f>
        <v>7018</v>
      </c>
      <c r="G1054" s="248">
        <f>31930.31+25498.86+9159.5+177527.5+47987+27019.2+5308.8+92792.85+2418.5+7263+7925.9+34190.71+96323.88+26861.31+67355.7+17225.15+14383.05+10011+8296+75249.88+16240.05+71105.1</f>
        <v>872073.25000000012</v>
      </c>
      <c r="H1054" s="2"/>
      <c r="I1054" s="1"/>
    </row>
    <row r="1055" spans="1:9" ht="15.6" x14ac:dyDescent="0.3">
      <c r="A1055" s="457"/>
      <c r="B1055" s="457"/>
      <c r="C1055" s="366"/>
      <c r="D1055" s="143"/>
      <c r="E1055" s="453"/>
      <c r="F1055" s="453"/>
      <c r="G1055" s="453"/>
      <c r="H1055" s="1"/>
      <c r="I1055" s="1"/>
    </row>
    <row r="1056" spans="1:9" ht="15.6" x14ac:dyDescent="0.3">
      <c r="A1056" s="454" t="s">
        <v>1722</v>
      </c>
      <c r="B1056" s="454"/>
      <c r="C1056" s="452">
        <f>A1018+A994+A692+A657+A568+A511+A421+A381+A311+A270+A210+A114</f>
        <v>22</v>
      </c>
      <c r="D1056" s="139" t="s">
        <v>1723</v>
      </c>
      <c r="E1056" s="248">
        <f>E1020+E996+E694+E659+E570+E513+E423+E383+E313+E272+E212+E116</f>
        <v>27900.16</v>
      </c>
      <c r="F1056" s="182">
        <f>F1020+F996+F694+F659+F570+F513+F423+F383+F313+F272+F212+F116</f>
        <v>0</v>
      </c>
      <c r="G1056" s="248">
        <f>102.5+5558.5+161+44+2117.75+1354.75+2709.85+2459.06+53.5+7366+467+5506.25</f>
        <v>27900.16</v>
      </c>
      <c r="H1056" s="2"/>
      <c r="I1056" s="1"/>
    </row>
    <row r="1057" spans="1:9" ht="15.6" x14ac:dyDescent="0.3">
      <c r="A1057" s="457"/>
      <c r="B1057" s="457"/>
      <c r="C1057" s="366"/>
      <c r="D1057" s="143"/>
      <c r="E1057" s="453"/>
      <c r="F1057" s="453"/>
      <c r="G1057" s="453"/>
      <c r="H1057" s="1"/>
      <c r="I1057" s="1"/>
    </row>
    <row r="1058" spans="1:9" ht="15.6" x14ac:dyDescent="0.3">
      <c r="A1058" s="454" t="s">
        <v>1724</v>
      </c>
      <c r="B1058" s="454"/>
      <c r="C1058" s="452">
        <f>C1054+C1056</f>
        <v>846</v>
      </c>
      <c r="D1058" s="139" t="s">
        <v>1725</v>
      </c>
      <c r="E1058" s="248">
        <f>E1054+E1056</f>
        <v>892955.41000000015</v>
      </c>
      <c r="F1058" s="182">
        <f>F1054+F1056</f>
        <v>7018</v>
      </c>
      <c r="G1058" s="248">
        <f>G1054+G1056</f>
        <v>899973.41000000015</v>
      </c>
      <c r="H1058" s="2"/>
      <c r="I1058" s="1"/>
    </row>
    <row r="1059" spans="1:9" x14ac:dyDescent="0.3">
      <c r="A1059" s="1"/>
      <c r="C1059" s="3"/>
      <c r="D1059" s="4"/>
      <c r="E1059" s="2"/>
      <c r="F1059" s="2"/>
      <c r="G1059" s="2"/>
      <c r="H1059" s="1"/>
      <c r="I1059" s="1"/>
    </row>
    <row r="1060" spans="1:9" x14ac:dyDescent="0.3">
      <c r="A1060" s="1"/>
      <c r="B1060" s="2"/>
      <c r="C1060" s="3"/>
      <c r="D1060" s="4"/>
      <c r="E1060" s="2"/>
      <c r="F1060" s="2"/>
      <c r="G1060" s="2"/>
      <c r="H1060" s="1"/>
      <c r="I1060" s="1"/>
    </row>
  </sheetData>
  <mergeCells count="25">
    <mergeCell ref="B170:C170"/>
    <mergeCell ref="A1:I1"/>
    <mergeCell ref="A3:I3"/>
    <mergeCell ref="B4:C4"/>
    <mergeCell ref="B78:C78"/>
    <mergeCell ref="B109:C109"/>
    <mergeCell ref="B634:C634"/>
    <mergeCell ref="B206:C206"/>
    <mergeCell ref="B266:C266"/>
    <mergeCell ref="C305:D305"/>
    <mergeCell ref="B308:C308"/>
    <mergeCell ref="A376:D376"/>
    <mergeCell ref="B416:C416"/>
    <mergeCell ref="B481:C481"/>
    <mergeCell ref="B482:G482"/>
    <mergeCell ref="A553:D553"/>
    <mergeCell ref="B554:F554"/>
    <mergeCell ref="B565:C565"/>
    <mergeCell ref="A1058:B1058"/>
    <mergeCell ref="B654:C654"/>
    <mergeCell ref="B777:C777"/>
    <mergeCell ref="A1054:B1054"/>
    <mergeCell ref="A1055:B1055"/>
    <mergeCell ref="A1056:B1056"/>
    <mergeCell ref="A1057:B10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2021-03-03T06:35:24Z</dcterms:modified>
</cp:coreProperties>
</file>